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05" yWindow="-105" windowWidth="20730" windowHeight="11760" tabRatio="923" activeTab="3"/>
  </bookViews>
  <sheets>
    <sheet name="yarışma bilgileri" sheetId="83" r:id="rId1"/>
    <sheet name="genel bilgi girişi" sheetId="4" state="hidden" r:id="rId2"/>
    <sheet name="yarışmaya katılan okullar" sheetId="7" state="hidden" r:id="rId3"/>
    <sheet name="toplam puan tablosu" sheetId="60" r:id="rId4"/>
    <sheet name="toplam puan sonuçları" sheetId="78" r:id="rId5"/>
    <sheet name="yarışmalara göre dereceler" sheetId="82" r:id="rId6"/>
  </sheets>
  <externalReferences>
    <externalReference r:id="rId7"/>
  </externalReferences>
  <definedNames>
    <definedName name="_xlnm.Print_Area" localSheetId="4">'toplam puan sonuçları'!$A$1:$E$41</definedName>
    <definedName name="_xlnm.Print_Area" localSheetId="3">'toplam puan tablosu'!$A$1:$AL$33</definedName>
    <definedName name="_xlnm.Print_Area" localSheetId="5">'yarışmalara göre dereceler'!$A$1:$G$116</definedName>
    <definedName name="_xlnm.Print_Area" localSheetId="2">'yarışmaya katılan okullar'!$A$1:$C$43</definedName>
  </definedNames>
  <calcPr calcId="125725"/>
</workbook>
</file>

<file path=xl/calcChain.xml><?xml version="1.0" encoding="utf-8"?>
<calcChain xmlns="http://schemas.openxmlformats.org/spreadsheetml/2006/main">
  <c r="AG40" i="60"/>
  <c r="AH40" s="1"/>
  <c r="AC40"/>
  <c r="AD40" s="1"/>
  <c r="AA40"/>
  <c r="AB40" s="1"/>
  <c r="Y40"/>
  <c r="Z40" s="1"/>
  <c r="U40"/>
  <c r="V40" s="1"/>
  <c r="P40"/>
  <c r="Q40" s="1"/>
  <c r="N40"/>
  <c r="O40" s="1"/>
  <c r="L40"/>
  <c r="M40" s="1"/>
  <c r="D40"/>
  <c r="E40" s="1"/>
  <c r="C40"/>
  <c r="B40"/>
  <c r="AG39"/>
  <c r="AH39" s="1"/>
  <c r="AC39"/>
  <c r="AD39" s="1"/>
  <c r="AA39"/>
  <c r="AB39" s="1"/>
  <c r="Y39"/>
  <c r="Z39" s="1"/>
  <c r="U39"/>
  <c r="V39" s="1"/>
  <c r="P39"/>
  <c r="Q39" s="1"/>
  <c r="N39"/>
  <c r="O39" s="1"/>
  <c r="L39"/>
  <c r="M39" s="1"/>
  <c r="D39"/>
  <c r="E39" s="1"/>
  <c r="C39"/>
  <c r="B39"/>
  <c r="AG38"/>
  <c r="AH38" s="1"/>
  <c r="AC38"/>
  <c r="AD38" s="1"/>
  <c r="AA38"/>
  <c r="AB38" s="1"/>
  <c r="Y38"/>
  <c r="Z38" s="1"/>
  <c r="U38"/>
  <c r="V38" s="1"/>
  <c r="P38"/>
  <c r="Q38" s="1"/>
  <c r="N38"/>
  <c r="O38" s="1"/>
  <c r="L38"/>
  <c r="M38" s="1"/>
  <c r="D38"/>
  <c r="E38" s="1"/>
  <c r="C38"/>
  <c r="B38"/>
  <c r="AG37"/>
  <c r="AH37" s="1"/>
  <c r="AC37"/>
  <c r="AD37" s="1"/>
  <c r="AA37"/>
  <c r="AB37" s="1"/>
  <c r="Y37"/>
  <c r="Z37" s="1"/>
  <c r="U37"/>
  <c r="V37" s="1"/>
  <c r="P37"/>
  <c r="Q37" s="1"/>
  <c r="N37"/>
  <c r="O37" s="1"/>
  <c r="L37"/>
  <c r="M37" s="1"/>
  <c r="D37"/>
  <c r="E37" s="1"/>
  <c r="C37"/>
  <c r="B37"/>
  <c r="AG36"/>
  <c r="AH36" s="1"/>
  <c r="AC36"/>
  <c r="AD36" s="1"/>
  <c r="AA36"/>
  <c r="AB36" s="1"/>
  <c r="Y36"/>
  <c r="Z36" s="1"/>
  <c r="U36"/>
  <c r="V36" s="1"/>
  <c r="P36"/>
  <c r="Q36" s="1"/>
  <c r="N36"/>
  <c r="O36" s="1"/>
  <c r="L36"/>
  <c r="M36" s="1"/>
  <c r="D36"/>
  <c r="E36" s="1"/>
  <c r="C36"/>
  <c r="B36"/>
  <c r="AG35"/>
  <c r="AH35" s="1"/>
  <c r="AC35"/>
  <c r="AD35" s="1"/>
  <c r="AA35"/>
  <c r="AB35" s="1"/>
  <c r="Y35"/>
  <c r="Z35" s="1"/>
  <c r="U35"/>
  <c r="V35" s="1"/>
  <c r="P35"/>
  <c r="Q35" s="1"/>
  <c r="N35"/>
  <c r="O35" s="1"/>
  <c r="L35"/>
  <c r="M35" s="1"/>
  <c r="D35"/>
  <c r="E35" s="1"/>
  <c r="C35"/>
  <c r="B35"/>
  <c r="AG34"/>
  <c r="AH34" s="1"/>
  <c r="AC34"/>
  <c r="AD34" s="1"/>
  <c r="AA34"/>
  <c r="AB34" s="1"/>
  <c r="Y34"/>
  <c r="Z34" s="1"/>
  <c r="U34"/>
  <c r="V34" s="1"/>
  <c r="P34"/>
  <c r="Q34" s="1"/>
  <c r="N34"/>
  <c r="O34" s="1"/>
  <c r="L34"/>
  <c r="M34" s="1"/>
  <c r="D34"/>
  <c r="E34" s="1"/>
  <c r="C34"/>
  <c r="B34"/>
  <c r="AG33"/>
  <c r="AH33" s="1"/>
  <c r="AC33"/>
  <c r="AD33" s="1"/>
  <c r="AA33"/>
  <c r="AB33" s="1"/>
  <c r="Y33"/>
  <c r="Z33" s="1"/>
  <c r="U33"/>
  <c r="V33" s="1"/>
  <c r="P33"/>
  <c r="Q33" s="1"/>
  <c r="N33"/>
  <c r="O33" s="1"/>
  <c r="L33"/>
  <c r="M33" s="1"/>
  <c r="D33"/>
  <c r="E33" s="1"/>
  <c r="C33"/>
  <c r="B33"/>
  <c r="AG32"/>
  <c r="AH32" s="1"/>
  <c r="AC32"/>
  <c r="AD32" s="1"/>
  <c r="AA32"/>
  <c r="AB32" s="1"/>
  <c r="Y32"/>
  <c r="Z32" s="1"/>
  <c r="U32"/>
  <c r="V32" s="1"/>
  <c r="P32"/>
  <c r="Q32" s="1"/>
  <c r="N32"/>
  <c r="O32" s="1"/>
  <c r="L32"/>
  <c r="M32" s="1"/>
  <c r="D32"/>
  <c r="E32" s="1"/>
  <c r="C32"/>
  <c r="B32"/>
  <c r="AG31"/>
  <c r="AH31" s="1"/>
  <c r="AC31"/>
  <c r="AD31" s="1"/>
  <c r="AA31"/>
  <c r="AB31" s="1"/>
  <c r="Y31"/>
  <c r="Z31" s="1"/>
  <c r="U31"/>
  <c r="V31" s="1"/>
  <c r="P31"/>
  <c r="Q31" s="1"/>
  <c r="N31"/>
  <c r="O31" s="1"/>
  <c r="L31"/>
  <c r="M31" s="1"/>
  <c r="D31"/>
  <c r="E31" s="1"/>
  <c r="C31"/>
  <c r="B31"/>
  <c r="AG30"/>
  <c r="AH30" s="1"/>
  <c r="AC30"/>
  <c r="AD30" s="1"/>
  <c r="AA30"/>
  <c r="AB30" s="1"/>
  <c r="Y30"/>
  <c r="Z30" s="1"/>
  <c r="U30"/>
  <c r="V30" s="1"/>
  <c r="P30"/>
  <c r="Q30" s="1"/>
  <c r="N30"/>
  <c r="O30" s="1"/>
  <c r="L30"/>
  <c r="M30" s="1"/>
  <c r="D30"/>
  <c r="E30" s="1"/>
  <c r="C30"/>
  <c r="B30"/>
  <c r="AG29"/>
  <c r="AH29" s="1"/>
  <c r="AC29"/>
  <c r="AD29" s="1"/>
  <c r="AA29"/>
  <c r="AB29" s="1"/>
  <c r="Y29"/>
  <c r="Z29" s="1"/>
  <c r="U29"/>
  <c r="V29" s="1"/>
  <c r="P29"/>
  <c r="Q29" s="1"/>
  <c r="N29"/>
  <c r="O29" s="1"/>
  <c r="L29"/>
  <c r="M29" s="1"/>
  <c r="D29"/>
  <c r="E29" s="1"/>
  <c r="C29"/>
  <c r="B29"/>
  <c r="AG28"/>
  <c r="AH28" s="1"/>
  <c r="AC28"/>
  <c r="AD28" s="1"/>
  <c r="AA28"/>
  <c r="AB28" s="1"/>
  <c r="Y28"/>
  <c r="Z28" s="1"/>
  <c r="U28"/>
  <c r="V28" s="1"/>
  <c r="P28"/>
  <c r="Q28" s="1"/>
  <c r="N28"/>
  <c r="O28" s="1"/>
  <c r="L28"/>
  <c r="M28" s="1"/>
  <c r="D28"/>
  <c r="E28" s="1"/>
  <c r="C28"/>
  <c r="B28"/>
  <c r="AG27"/>
  <c r="AH27" s="1"/>
  <c r="AC27"/>
  <c r="AD27" s="1"/>
  <c r="AA27"/>
  <c r="AB27" s="1"/>
  <c r="Y27"/>
  <c r="Z27" s="1"/>
  <c r="U27"/>
  <c r="V27" s="1"/>
  <c r="P27"/>
  <c r="Q27" s="1"/>
  <c r="N27"/>
  <c r="O27" s="1"/>
  <c r="L27"/>
  <c r="M27" s="1"/>
  <c r="D27"/>
  <c r="E27" s="1"/>
  <c r="C27"/>
  <c r="B27"/>
  <c r="AG26"/>
  <c r="AH26" s="1"/>
  <c r="AC26"/>
  <c r="AD26" s="1"/>
  <c r="AA26"/>
  <c r="AB26" s="1"/>
  <c r="Y26"/>
  <c r="Z26" s="1"/>
  <c r="U26"/>
  <c r="V26" s="1"/>
  <c r="P26"/>
  <c r="Q26" s="1"/>
  <c r="N26"/>
  <c r="O26" s="1"/>
  <c r="L26"/>
  <c r="M26" s="1"/>
  <c r="D26"/>
  <c r="E26" s="1"/>
  <c r="C26"/>
  <c r="B26"/>
  <c r="AG25"/>
  <c r="AH25" s="1"/>
  <c r="AC25"/>
  <c r="AD25" s="1"/>
  <c r="AA25"/>
  <c r="AB25" s="1"/>
  <c r="Y25"/>
  <c r="Z25" s="1"/>
  <c r="U25"/>
  <c r="V25" s="1"/>
  <c r="P25"/>
  <c r="Q25" s="1"/>
  <c r="N25"/>
  <c r="O25" s="1"/>
  <c r="L25"/>
  <c r="M25" s="1"/>
  <c r="D25"/>
  <c r="E25" s="1"/>
  <c r="C25"/>
  <c r="B25"/>
  <c r="AG24"/>
  <c r="AH24" s="1"/>
  <c r="AC24"/>
  <c r="AD24" s="1"/>
  <c r="AA24"/>
  <c r="AB24" s="1"/>
  <c r="Y24"/>
  <c r="Z24" s="1"/>
  <c r="U24"/>
  <c r="V24" s="1"/>
  <c r="P24"/>
  <c r="Q24" s="1"/>
  <c r="N24"/>
  <c r="O24" s="1"/>
  <c r="L24"/>
  <c r="M24" s="1"/>
  <c r="D24"/>
  <c r="E24" s="1"/>
  <c r="C24"/>
  <c r="B24"/>
  <c r="AG23"/>
  <c r="AH23" s="1"/>
  <c r="AC23"/>
  <c r="AD23" s="1"/>
  <c r="AA23"/>
  <c r="AB23" s="1"/>
  <c r="Y23"/>
  <c r="Z23" s="1"/>
  <c r="U23"/>
  <c r="V23" s="1"/>
  <c r="P23"/>
  <c r="Q23" s="1"/>
  <c r="N23"/>
  <c r="O23" s="1"/>
  <c r="L23"/>
  <c r="M23" s="1"/>
  <c r="D23"/>
  <c r="E23" s="1"/>
  <c r="C23"/>
  <c r="B23"/>
  <c r="AG22"/>
  <c r="AH22" s="1"/>
  <c r="AC22"/>
  <c r="AD22" s="1"/>
  <c r="AA22"/>
  <c r="AB22" s="1"/>
  <c r="Y22"/>
  <c r="Z22" s="1"/>
  <c r="U22"/>
  <c r="V22" s="1"/>
  <c r="P22"/>
  <c r="Q22" s="1"/>
  <c r="N22"/>
  <c r="O22" s="1"/>
  <c r="L22"/>
  <c r="M22" s="1"/>
  <c r="D22"/>
  <c r="E22" s="1"/>
  <c r="C22"/>
  <c r="B22"/>
  <c r="AG21"/>
  <c r="AH21" s="1"/>
  <c r="AC21"/>
  <c r="AD21" s="1"/>
  <c r="AA21"/>
  <c r="AB21" s="1"/>
  <c r="Y21"/>
  <c r="Z21" s="1"/>
  <c r="U21"/>
  <c r="V21" s="1"/>
  <c r="P21"/>
  <c r="Q21" s="1"/>
  <c r="N21"/>
  <c r="O21" s="1"/>
  <c r="L21"/>
  <c r="M21" s="1"/>
  <c r="D21"/>
  <c r="E21" s="1"/>
  <c r="C21"/>
  <c r="B21"/>
  <c r="AG20"/>
  <c r="AH20" s="1"/>
  <c r="AC20"/>
  <c r="AD20" s="1"/>
  <c r="AA20"/>
  <c r="AB20" s="1"/>
  <c r="Y20"/>
  <c r="Z20" s="1"/>
  <c r="U20"/>
  <c r="V20" s="1"/>
  <c r="P20"/>
  <c r="Q20" s="1"/>
  <c r="N20"/>
  <c r="O20" s="1"/>
  <c r="L20"/>
  <c r="M20" s="1"/>
  <c r="D20"/>
  <c r="E20" s="1"/>
  <c r="C20"/>
  <c r="B20"/>
  <c r="AG19"/>
  <c r="AH19" s="1"/>
  <c r="AC19"/>
  <c r="AD19" s="1"/>
  <c r="AA19"/>
  <c r="AB19" s="1"/>
  <c r="Y19"/>
  <c r="Z19" s="1"/>
  <c r="U19"/>
  <c r="V19" s="1"/>
  <c r="P19"/>
  <c r="Q19" s="1"/>
  <c r="N19"/>
  <c r="O19" s="1"/>
  <c r="L19"/>
  <c r="M19" s="1"/>
  <c r="D19"/>
  <c r="E19" s="1"/>
  <c r="C19"/>
  <c r="B19"/>
  <c r="AG18"/>
  <c r="AH18" s="1"/>
  <c r="AC18"/>
  <c r="AD18" s="1"/>
  <c r="AA18"/>
  <c r="AB18" s="1"/>
  <c r="Y18"/>
  <c r="Z18" s="1"/>
  <c r="U18"/>
  <c r="V18" s="1"/>
  <c r="P18"/>
  <c r="Q18" s="1"/>
  <c r="N18"/>
  <c r="O18" s="1"/>
  <c r="L18"/>
  <c r="M18" s="1"/>
  <c r="D18"/>
  <c r="E18" s="1"/>
  <c r="C18"/>
  <c r="B18"/>
  <c r="AG17"/>
  <c r="AH17" s="1"/>
  <c r="AA17"/>
  <c r="AB17" s="1"/>
  <c r="Y17"/>
  <c r="Z17" s="1"/>
  <c r="U17"/>
  <c r="V17" s="1"/>
  <c r="L17"/>
  <c r="M17" s="1"/>
  <c r="D17"/>
  <c r="E17" s="1"/>
  <c r="C17"/>
  <c r="B17"/>
  <c r="C16"/>
  <c r="C15"/>
  <c r="C14"/>
  <c r="C13"/>
  <c r="C12"/>
  <c r="C11"/>
  <c r="C10"/>
  <c r="C9"/>
  <c r="AI4"/>
  <c r="S4"/>
  <c r="F4"/>
  <c r="A3"/>
  <c r="A2"/>
  <c r="A1"/>
  <c r="G114" i="82"/>
  <c r="G115"/>
  <c r="G116"/>
  <c r="G107"/>
  <c r="G108"/>
  <c r="G109"/>
  <c r="G100"/>
  <c r="G101"/>
  <c r="G102"/>
  <c r="G93"/>
  <c r="G94"/>
  <c r="G95"/>
  <c r="G86"/>
  <c r="G87"/>
  <c r="G88"/>
  <c r="G79"/>
  <c r="G80"/>
  <c r="G81"/>
  <c r="G72"/>
  <c r="G73"/>
  <c r="G74"/>
  <c r="G65"/>
  <c r="G66"/>
  <c r="G67"/>
  <c r="G58"/>
  <c r="G59"/>
  <c r="G60"/>
  <c r="G51"/>
  <c r="G52"/>
  <c r="G53"/>
  <c r="G44"/>
  <c r="G45"/>
  <c r="G46"/>
  <c r="G37"/>
  <c r="G38"/>
  <c r="G39"/>
  <c r="G30"/>
  <c r="G31"/>
  <c r="G32"/>
  <c r="G23"/>
  <c r="G24"/>
  <c r="G25"/>
  <c r="G16"/>
  <c r="G17"/>
  <c r="G18"/>
  <c r="G9"/>
  <c r="G10"/>
  <c r="G11"/>
  <c r="F19" i="83"/>
  <c r="F20"/>
  <c r="F21"/>
  <c r="F22"/>
  <c r="F23"/>
  <c r="A2"/>
  <c r="B5" i="4"/>
  <c r="E5" i="82" s="1"/>
  <c r="B15" i="7"/>
  <c r="B12"/>
  <c r="B16"/>
  <c r="B13"/>
  <c r="B17"/>
  <c r="B14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1" i="4"/>
  <c r="A1" i="7" s="1"/>
  <c r="B2" i="4"/>
  <c r="B3"/>
  <c r="A3" i="78" s="1"/>
  <c r="B6" i="4"/>
  <c r="E6" i="82" s="1"/>
  <c r="C90"/>
  <c r="C62"/>
  <c r="C34"/>
  <c r="C76"/>
  <c r="C27"/>
  <c r="C111"/>
  <c r="C20"/>
  <c r="C13"/>
  <c r="C6"/>
  <c r="C44" i="7"/>
  <c r="C42"/>
  <c r="C40"/>
  <c r="C38"/>
  <c r="C36"/>
  <c r="C34"/>
  <c r="C32"/>
  <c r="C30"/>
  <c r="C28"/>
  <c r="C26"/>
  <c r="C24"/>
  <c r="C22"/>
  <c r="C20"/>
  <c r="C43"/>
  <c r="C41"/>
  <c r="C39"/>
  <c r="C37"/>
  <c r="C35"/>
  <c r="C33"/>
  <c r="C31"/>
  <c r="C29"/>
  <c r="C27"/>
  <c r="C25"/>
  <c r="C23"/>
  <c r="C21"/>
  <c r="B4" i="4"/>
  <c r="C5" i="78" s="1"/>
  <c r="E5"/>
  <c r="A3" i="7" l="1"/>
  <c r="E6" i="78"/>
  <c r="C5" i="82"/>
  <c r="A1"/>
  <c r="A1" i="78"/>
  <c r="A2" i="7"/>
  <c r="A2" i="82"/>
  <c r="C7" i="7"/>
  <c r="C5"/>
  <c r="A14" i="83"/>
  <c r="A2" i="78"/>
  <c r="A3" i="82"/>
  <c r="C6" i="7"/>
  <c r="C69" i="82" l="1"/>
  <c r="AI19" i="60"/>
  <c r="AJ19" s="1"/>
  <c r="AI20"/>
  <c r="AJ20" s="1"/>
  <c r="AI22"/>
  <c r="AJ22" s="1"/>
  <c r="AI23"/>
  <c r="AJ23" s="1"/>
  <c r="AI24"/>
  <c r="AJ24" s="1"/>
  <c r="AI25"/>
  <c r="AJ25" s="1"/>
  <c r="AI27"/>
  <c r="AJ27" s="1"/>
  <c r="AI29"/>
  <c r="AJ29" s="1"/>
  <c r="AI35"/>
  <c r="AJ35" s="1"/>
  <c r="AI36"/>
  <c r="AJ36" s="1"/>
  <c r="AI37"/>
  <c r="AJ37" s="1"/>
  <c r="AI38"/>
  <c r="AJ38" s="1"/>
  <c r="AI39"/>
  <c r="AJ39" s="1"/>
  <c r="AI31" l="1"/>
  <c r="AJ31" s="1"/>
  <c r="AI32"/>
  <c r="AJ32" s="1"/>
  <c r="AI26"/>
  <c r="AJ26" s="1"/>
  <c r="AI30"/>
  <c r="AJ30" s="1"/>
  <c r="AI28"/>
  <c r="AJ28" s="1"/>
  <c r="AI40"/>
  <c r="AJ40" s="1"/>
  <c r="AI34"/>
  <c r="AJ34" s="1"/>
  <c r="AI33"/>
  <c r="AJ33" s="1"/>
  <c r="AI21"/>
  <c r="AJ21" s="1"/>
  <c r="Y11" l="1"/>
  <c r="Z11" s="1"/>
  <c r="Y12"/>
  <c r="Z12" s="1"/>
  <c r="Y14"/>
  <c r="Z14" s="1"/>
  <c r="Y16"/>
  <c r="Z16" s="1"/>
  <c r="AI9"/>
  <c r="AJ9" s="1"/>
  <c r="AI10"/>
  <c r="AJ10" s="1"/>
  <c r="AI11"/>
  <c r="AJ11" s="1"/>
  <c r="AI12"/>
  <c r="AJ12" s="1"/>
  <c r="AI13"/>
  <c r="AJ13" s="1"/>
  <c r="AI14"/>
  <c r="AJ14" s="1"/>
  <c r="AI15"/>
  <c r="AJ15" s="1"/>
  <c r="AI16"/>
  <c r="AJ16" s="1"/>
  <c r="AI17"/>
  <c r="AJ17" s="1"/>
  <c r="AI18"/>
  <c r="AJ18" s="1"/>
  <c r="AG9"/>
  <c r="AH9" s="1"/>
  <c r="AG10"/>
  <c r="AH10" s="1"/>
  <c r="AG11"/>
  <c r="AH11" s="1"/>
  <c r="AG12"/>
  <c r="AH12" s="1"/>
  <c r="AG13"/>
  <c r="AH13" s="1"/>
  <c r="AG14"/>
  <c r="AH14" s="1"/>
  <c r="AG15"/>
  <c r="AH15" s="1"/>
  <c r="P9"/>
  <c r="Q9" s="1"/>
  <c r="P10"/>
  <c r="Q10" s="1"/>
  <c r="P11"/>
  <c r="Q11" s="1"/>
  <c r="P14"/>
  <c r="Q14" s="1"/>
  <c r="P15"/>
  <c r="Q15" s="1"/>
  <c r="P16"/>
  <c r="Q16" s="1"/>
  <c r="AC11"/>
  <c r="AD11" s="1"/>
  <c r="AC12"/>
  <c r="AD12" s="1"/>
  <c r="AC13"/>
  <c r="AD13" s="1"/>
  <c r="AC15"/>
  <c r="AD15" s="1"/>
  <c r="N9"/>
  <c r="O9" s="1"/>
  <c r="N11"/>
  <c r="O11" s="1"/>
  <c r="N13"/>
  <c r="O13" s="1"/>
  <c r="N14"/>
  <c r="O14" s="1"/>
  <c r="N15"/>
  <c r="O15" s="1"/>
  <c r="N17"/>
  <c r="O17" s="1"/>
  <c r="U9"/>
  <c r="V9" s="1"/>
  <c r="U11"/>
  <c r="V11" s="1"/>
  <c r="U12"/>
  <c r="V12" s="1"/>
  <c r="AA9"/>
  <c r="AB9" s="1"/>
  <c r="AA10"/>
  <c r="AB10" s="1"/>
  <c r="AA11"/>
  <c r="AB11" s="1"/>
  <c r="AA13"/>
  <c r="AB13" s="1"/>
  <c r="AA15"/>
  <c r="AB15" s="1"/>
  <c r="AA16"/>
  <c r="AB16" s="1"/>
  <c r="D9"/>
  <c r="E9" s="1"/>
  <c r="D10"/>
  <c r="E10" s="1"/>
  <c r="D12"/>
  <c r="E12" s="1"/>
  <c r="D13"/>
  <c r="E13" s="1"/>
  <c r="D14"/>
  <c r="E14" s="1"/>
  <c r="D15"/>
  <c r="E15" s="1"/>
  <c r="D16"/>
  <c r="E16" s="1"/>
  <c r="L9"/>
  <c r="M9" s="1"/>
  <c r="L11"/>
  <c r="M11" s="1"/>
  <c r="L15"/>
  <c r="M15" s="1"/>
  <c r="L16"/>
  <c r="M16" s="1"/>
  <c r="Y15" l="1"/>
  <c r="Z15" s="1"/>
  <c r="Y13"/>
  <c r="Z13" s="1"/>
  <c r="Y9"/>
  <c r="Z9" s="1"/>
  <c r="Y10"/>
  <c r="Z10" s="1"/>
  <c r="AG16"/>
  <c r="AH16" s="1"/>
  <c r="P17"/>
  <c r="Q17" s="1"/>
  <c r="P12"/>
  <c r="Q12" s="1"/>
  <c r="P13"/>
  <c r="Q13" s="1"/>
  <c r="AC17"/>
  <c r="AD17" s="1"/>
  <c r="AC14"/>
  <c r="AD14" s="1"/>
  <c r="AC9"/>
  <c r="AD9" s="1"/>
  <c r="AC16"/>
  <c r="AD16" s="1"/>
  <c r="AC10"/>
  <c r="AD10" s="1"/>
  <c r="N10"/>
  <c r="O10" s="1"/>
  <c r="N16"/>
  <c r="O16" s="1"/>
  <c r="N12"/>
  <c r="O12" s="1"/>
  <c r="U13"/>
  <c r="V13" s="1"/>
  <c r="U14"/>
  <c r="V14" s="1"/>
  <c r="U15"/>
  <c r="V15" s="1"/>
  <c r="U10"/>
  <c r="V10" s="1"/>
  <c r="U16"/>
  <c r="V16" s="1"/>
  <c r="AA12"/>
  <c r="AB12" s="1"/>
  <c r="AA14"/>
  <c r="AB14" s="1"/>
  <c r="D11"/>
  <c r="E11" s="1"/>
  <c r="L14"/>
  <c r="M14" s="1"/>
  <c r="L13"/>
  <c r="M13" s="1"/>
  <c r="L10"/>
  <c r="M10" s="1"/>
  <c r="L12"/>
  <c r="M12" s="1"/>
  <c r="C16" i="7"/>
  <c r="B13" i="60"/>
  <c r="B15"/>
  <c r="C18" i="7"/>
  <c r="B9" i="60"/>
  <c r="C12" i="7"/>
  <c r="B16" i="60"/>
  <c r="C19" i="7"/>
  <c r="C15"/>
  <c r="B12" i="60"/>
  <c r="B11"/>
  <c r="C14" i="7"/>
  <c r="B14" i="60"/>
  <c r="C17" i="7"/>
  <c r="B10" i="60"/>
  <c r="C13" i="7"/>
  <c r="C65" i="82" l="1"/>
  <c r="E37"/>
  <c r="E9"/>
  <c r="F65"/>
  <c r="C10"/>
  <c r="C37"/>
  <c r="C11"/>
  <c r="E65"/>
  <c r="D37"/>
  <c r="F37"/>
  <c r="B11"/>
  <c r="F17"/>
  <c r="C16"/>
  <c r="D16"/>
  <c r="E16"/>
  <c r="D9"/>
  <c r="E11"/>
  <c r="B9"/>
  <c r="D11"/>
  <c r="F9"/>
  <c r="D10"/>
  <c r="C9"/>
  <c r="F11"/>
  <c r="F10"/>
  <c r="B10"/>
  <c r="F18"/>
  <c r="B38"/>
  <c r="C30"/>
  <c r="E32"/>
  <c r="F32"/>
  <c r="C25"/>
  <c r="D38"/>
  <c r="C17"/>
  <c r="C32"/>
  <c r="B16"/>
  <c r="C18"/>
  <c r="D23"/>
  <c r="D81"/>
  <c r="C79"/>
  <c r="E18"/>
  <c r="E23"/>
  <c r="E25"/>
  <c r="F24"/>
  <c r="B23"/>
  <c r="F25"/>
  <c r="B25"/>
  <c r="D24"/>
  <c r="F23"/>
  <c r="C24"/>
  <c r="B24"/>
  <c r="E80"/>
  <c r="E81"/>
  <c r="D79"/>
  <c r="C80"/>
  <c r="B80"/>
  <c r="E79"/>
  <c r="D80"/>
  <c r="F80"/>
  <c r="B81"/>
  <c r="B79"/>
  <c r="F79"/>
  <c r="C23"/>
  <c r="E24"/>
  <c r="C81"/>
  <c r="F81"/>
  <c r="B32"/>
  <c r="C31"/>
  <c r="B65"/>
  <c r="B37"/>
  <c r="B17"/>
  <c r="D17"/>
  <c r="E17"/>
  <c r="D32"/>
  <c r="F38"/>
  <c r="B18"/>
  <c r="F16"/>
  <c r="F67"/>
  <c r="B67"/>
  <c r="E67"/>
  <c r="C66"/>
  <c r="B66"/>
  <c r="C67"/>
  <c r="F66"/>
  <c r="E66"/>
  <c r="C39"/>
  <c r="C38"/>
  <c r="D39"/>
  <c r="E39"/>
  <c r="E38"/>
  <c r="B30"/>
  <c r="B31"/>
  <c r="F30"/>
  <c r="F31"/>
  <c r="D30"/>
  <c r="E30"/>
  <c r="E31"/>
  <c r="E116"/>
  <c r="D116"/>
  <c r="C115"/>
  <c r="C114"/>
  <c r="B114"/>
  <c r="C116"/>
  <c r="B115"/>
  <c r="B39"/>
  <c r="F39"/>
  <c r="E115"/>
  <c r="F116"/>
  <c r="B116"/>
  <c r="E114"/>
  <c r="F114"/>
  <c r="F115"/>
  <c r="D114"/>
  <c r="D66"/>
  <c r="E10"/>
  <c r="D65"/>
  <c r="D18"/>
  <c r="D67"/>
  <c r="D25"/>
  <c r="D31"/>
  <c r="D115"/>
  <c r="F95"/>
  <c r="E94"/>
  <c r="E93"/>
  <c r="E95"/>
  <c r="D94"/>
  <c r="D93"/>
  <c r="C93"/>
  <c r="B93"/>
  <c r="D95"/>
  <c r="C94"/>
  <c r="B94"/>
  <c r="F94"/>
  <c r="F93"/>
  <c r="C95"/>
  <c r="B95"/>
  <c r="F40" i="60" l="1"/>
  <c r="G40" s="1"/>
  <c r="F39"/>
  <c r="G39" s="1"/>
  <c r="F37"/>
  <c r="G37" s="1"/>
  <c r="F35"/>
  <c r="G35" s="1"/>
  <c r="F27"/>
  <c r="G27" s="1"/>
  <c r="F26"/>
  <c r="G26" s="1"/>
  <c r="F23"/>
  <c r="G23" s="1"/>
  <c r="F21"/>
  <c r="G21" s="1"/>
  <c r="F20"/>
  <c r="G20" s="1"/>
  <c r="F18"/>
  <c r="G18" s="1"/>
  <c r="F15"/>
  <c r="G15" s="1"/>
  <c r="F14"/>
  <c r="G14" s="1"/>
  <c r="F12"/>
  <c r="G12" s="1"/>
  <c r="F11"/>
  <c r="G11" s="1"/>
  <c r="W34"/>
  <c r="X34" s="1"/>
  <c r="W32"/>
  <c r="X32" s="1"/>
  <c r="W31"/>
  <c r="X31" s="1"/>
  <c r="W26"/>
  <c r="X26" s="1"/>
  <c r="W23"/>
  <c r="X23" s="1"/>
  <c r="W17"/>
  <c r="X17" s="1"/>
  <c r="W16"/>
  <c r="X16" s="1"/>
  <c r="W14"/>
  <c r="X14" s="1"/>
  <c r="W11"/>
  <c r="X11" s="1"/>
  <c r="W10"/>
  <c r="X10" s="1"/>
  <c r="H30"/>
  <c r="I30" s="1"/>
  <c r="H27"/>
  <c r="I27" s="1"/>
  <c r="H26"/>
  <c r="I26" s="1"/>
  <c r="H18"/>
  <c r="I18" s="1"/>
  <c r="H17"/>
  <c r="I17" s="1"/>
  <c r="H14"/>
  <c r="I14" s="1"/>
  <c r="H11"/>
  <c r="I11" s="1"/>
  <c r="H10"/>
  <c r="I10" s="1"/>
  <c r="R31"/>
  <c r="S31" s="1"/>
  <c r="R27"/>
  <c r="S27" s="1"/>
  <c r="R16"/>
  <c r="S16" s="1"/>
  <c r="R11"/>
  <c r="S11" s="1"/>
  <c r="R10"/>
  <c r="S10" s="1"/>
  <c r="AE36"/>
  <c r="AF36" s="1"/>
  <c r="AE24"/>
  <c r="AF24" s="1"/>
  <c r="AE20"/>
  <c r="AF20" s="1"/>
  <c r="AE13"/>
  <c r="AF13" s="1"/>
  <c r="AE11"/>
  <c r="AF11" s="1"/>
  <c r="C97" i="82"/>
  <c r="C104"/>
  <c r="R19" i="60"/>
  <c r="S19" s="1"/>
  <c r="R34"/>
  <c r="S34" s="1"/>
  <c r="R38"/>
  <c r="S38" s="1"/>
  <c r="C55" i="82"/>
  <c r="H15" i="60"/>
  <c r="I15" s="1"/>
  <c r="H23"/>
  <c r="I23" s="1"/>
  <c r="H39"/>
  <c r="I39" s="1"/>
  <c r="C83" i="82"/>
  <c r="W19" i="60"/>
  <c r="X19" s="1"/>
  <c r="W22"/>
  <c r="X22" s="1"/>
  <c r="W27"/>
  <c r="X27" s="1"/>
  <c r="W39"/>
  <c r="X39" s="1"/>
  <c r="C48" i="82"/>
  <c r="F19" i="60"/>
  <c r="G19" s="1"/>
  <c r="F31"/>
  <c r="G31" s="1"/>
  <c r="F34"/>
  <c r="G34" s="1"/>
  <c r="C41" i="82"/>
  <c r="J9" i="60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1"/>
  <c r="K21" s="1"/>
  <c r="J23"/>
  <c r="K23" s="1"/>
  <c r="J25"/>
  <c r="K25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9"/>
  <c r="K39" s="1"/>
  <c r="J40"/>
  <c r="K40" s="1"/>
  <c r="AE29"/>
  <c r="AF29" s="1"/>
  <c r="AE37"/>
  <c r="AF37" s="1"/>
  <c r="R13"/>
  <c r="S13" s="1"/>
  <c r="H21"/>
  <c r="I21" s="1"/>
  <c r="W21"/>
  <c r="X21" s="1"/>
  <c r="AE17"/>
  <c r="AF17" s="1"/>
  <c r="AE25"/>
  <c r="AF25" s="1"/>
  <c r="R9"/>
  <c r="S9" s="1"/>
  <c r="R17"/>
  <c r="S17" s="1"/>
  <c r="R21"/>
  <c r="S21" s="1"/>
  <c r="R29"/>
  <c r="S29" s="1"/>
  <c r="R33"/>
  <c r="S33" s="1"/>
  <c r="R37"/>
  <c r="S37" s="1"/>
  <c r="H9"/>
  <c r="I9" s="1"/>
  <c r="W33"/>
  <c r="X33" s="1"/>
  <c r="W29"/>
  <c r="X29" s="1"/>
  <c r="AK29" s="1"/>
  <c r="W25"/>
  <c r="X25" s="1"/>
  <c r="AK25" s="1"/>
  <c r="H37"/>
  <c r="I37" s="1"/>
  <c r="W9"/>
  <c r="X9" s="1"/>
  <c r="W13"/>
  <c r="X13" s="1"/>
  <c r="AK13" s="1"/>
  <c r="F25"/>
  <c r="G25" s="1"/>
  <c r="F13"/>
  <c r="G13" s="1"/>
  <c r="AE10"/>
  <c r="AF10" s="1"/>
  <c r="AK17" l="1"/>
  <c r="AE33"/>
  <c r="AF33" s="1"/>
  <c r="AK33" s="1"/>
  <c r="AK10"/>
  <c r="AE21"/>
  <c r="AF21" s="1"/>
  <c r="AK21" s="1"/>
  <c r="AK11"/>
  <c r="R25"/>
  <c r="S25" s="1"/>
  <c r="R22"/>
  <c r="S22" s="1"/>
  <c r="H35"/>
  <c r="I35" s="1"/>
  <c r="H22"/>
  <c r="I22" s="1"/>
  <c r="H34"/>
  <c r="I34" s="1"/>
  <c r="T34" s="1"/>
  <c r="H31"/>
  <c r="I31" s="1"/>
  <c r="W37"/>
  <c r="X37" s="1"/>
  <c r="AK37" s="1"/>
  <c r="F33"/>
  <c r="G33" s="1"/>
  <c r="AL37"/>
  <c r="T37"/>
  <c r="T21"/>
  <c r="AL21"/>
  <c r="J38"/>
  <c r="K38" s="1"/>
  <c r="T31"/>
  <c r="J26"/>
  <c r="K26" s="1"/>
  <c r="J22"/>
  <c r="K22" s="1"/>
  <c r="T11"/>
  <c r="AL11"/>
  <c r="T27"/>
  <c r="J24"/>
  <c r="K24" s="1"/>
  <c r="J20"/>
  <c r="K20" s="1"/>
  <c r="AE9"/>
  <c r="AF9" s="1"/>
  <c r="AK9" s="1"/>
  <c r="AE15"/>
  <c r="AF15" s="1"/>
  <c r="AE16"/>
  <c r="AF16" s="1"/>
  <c r="AK16" s="1"/>
  <c r="AE28"/>
  <c r="AF28" s="1"/>
  <c r="H36"/>
  <c r="I36" s="1"/>
  <c r="H40"/>
  <c r="I40" s="1"/>
  <c r="F16"/>
  <c r="G16" s="1"/>
  <c r="AE22"/>
  <c r="AF22" s="1"/>
  <c r="AK22" s="1"/>
  <c r="AE38"/>
  <c r="AF38" s="1"/>
  <c r="W15"/>
  <c r="X15" s="1"/>
  <c r="AK15" s="1"/>
  <c r="AE19"/>
  <c r="AF19" s="1"/>
  <c r="AK19" s="1"/>
  <c r="AE23"/>
  <c r="AF23" s="1"/>
  <c r="AK23" s="1"/>
  <c r="AE27"/>
  <c r="AF27" s="1"/>
  <c r="AK27" s="1"/>
  <c r="AE31"/>
  <c r="AF31" s="1"/>
  <c r="AK31" s="1"/>
  <c r="AE35"/>
  <c r="AF35" s="1"/>
  <c r="AE39"/>
  <c r="AF39" s="1"/>
  <c r="AK39" s="1"/>
  <c r="AE12"/>
  <c r="AF12" s="1"/>
  <c r="AE30"/>
  <c r="AF30" s="1"/>
  <c r="AE14"/>
  <c r="AF14" s="1"/>
  <c r="AK14" s="1"/>
  <c r="R15"/>
  <c r="S15" s="1"/>
  <c r="T15" s="1"/>
  <c r="R14"/>
  <c r="S14" s="1"/>
  <c r="T14" s="1"/>
  <c r="R12"/>
  <c r="S12" s="1"/>
  <c r="R20"/>
  <c r="S20" s="1"/>
  <c r="R24"/>
  <c r="S24" s="1"/>
  <c r="R28"/>
  <c r="S28" s="1"/>
  <c r="R23"/>
  <c r="S23" s="1"/>
  <c r="T23" s="1"/>
  <c r="R39"/>
  <c r="S39" s="1"/>
  <c r="AL39" s="1"/>
  <c r="R36"/>
  <c r="S36" s="1"/>
  <c r="R35"/>
  <c r="S35" s="1"/>
  <c r="T35" s="1"/>
  <c r="R32"/>
  <c r="S32" s="1"/>
  <c r="R18"/>
  <c r="S18" s="1"/>
  <c r="T18" s="1"/>
  <c r="R26"/>
  <c r="S26" s="1"/>
  <c r="H12"/>
  <c r="I12" s="1"/>
  <c r="H16"/>
  <c r="I16" s="1"/>
  <c r="H20"/>
  <c r="I20" s="1"/>
  <c r="H24"/>
  <c r="I24" s="1"/>
  <c r="H28"/>
  <c r="I28" s="1"/>
  <c r="H32"/>
  <c r="I32" s="1"/>
  <c r="H13"/>
  <c r="I13" s="1"/>
  <c r="AL13" s="1"/>
  <c r="H25"/>
  <c r="I25" s="1"/>
  <c r="T25" s="1"/>
  <c r="H29"/>
  <c r="I29" s="1"/>
  <c r="H33"/>
  <c r="I33" s="1"/>
  <c r="T33" s="1"/>
  <c r="H19"/>
  <c r="I19" s="1"/>
  <c r="T19" s="1"/>
  <c r="W18"/>
  <c r="X18" s="1"/>
  <c r="W35"/>
  <c r="X35" s="1"/>
  <c r="AK35" s="1"/>
  <c r="W40"/>
  <c r="X40" s="1"/>
  <c r="W30"/>
  <c r="X30" s="1"/>
  <c r="AK30" s="1"/>
  <c r="W12"/>
  <c r="X12" s="1"/>
  <c r="AK12" s="1"/>
  <c r="W20"/>
  <c r="X20" s="1"/>
  <c r="AK20" s="1"/>
  <c r="W24"/>
  <c r="X24" s="1"/>
  <c r="AK24" s="1"/>
  <c r="W28"/>
  <c r="X28" s="1"/>
  <c r="W36"/>
  <c r="X36" s="1"/>
  <c r="AK36" s="1"/>
  <c r="W38"/>
  <c r="X38" s="1"/>
  <c r="AK38" s="1"/>
  <c r="F28"/>
  <c r="G28" s="1"/>
  <c r="F32"/>
  <c r="G32" s="1"/>
  <c r="F10"/>
  <c r="G10" s="1"/>
  <c r="T10" s="1"/>
  <c r="F22"/>
  <c r="G22" s="1"/>
  <c r="F38"/>
  <c r="G38" s="1"/>
  <c r="F30"/>
  <c r="G30" s="1"/>
  <c r="F24"/>
  <c r="G24" s="1"/>
  <c r="F17"/>
  <c r="G17" s="1"/>
  <c r="T17" s="1"/>
  <c r="F9"/>
  <c r="G9" s="1"/>
  <c r="T9" s="1"/>
  <c r="F29"/>
  <c r="G29" s="1"/>
  <c r="T29" s="1"/>
  <c r="AL25" l="1"/>
  <c r="AL31"/>
  <c r="T16"/>
  <c r="T13"/>
  <c r="T39"/>
  <c r="AE34"/>
  <c r="AF34" s="1"/>
  <c r="AK34" s="1"/>
  <c r="AE40"/>
  <c r="AF40" s="1"/>
  <c r="AL23"/>
  <c r="AK40"/>
  <c r="AE18"/>
  <c r="AF18" s="1"/>
  <c r="AK18" s="1"/>
  <c r="AE32"/>
  <c r="AF32" s="1"/>
  <c r="AK32" s="1"/>
  <c r="AL27"/>
  <c r="AL28"/>
  <c r="AK28"/>
  <c r="AE26"/>
  <c r="AF26" s="1"/>
  <c r="AK26" s="1"/>
  <c r="T12"/>
  <c r="AL14"/>
  <c r="R30"/>
  <c r="S30" s="1"/>
  <c r="AL30" s="1"/>
  <c r="R40"/>
  <c r="S40" s="1"/>
  <c r="T40" s="1"/>
  <c r="AL33"/>
  <c r="AL19"/>
  <c r="H38"/>
  <c r="I38" s="1"/>
  <c r="AL38" s="1"/>
  <c r="AL34"/>
  <c r="T32"/>
  <c r="AL35"/>
  <c r="AL40"/>
  <c r="AL12"/>
  <c r="AL15"/>
  <c r="AL16"/>
  <c r="AL9"/>
  <c r="AL17"/>
  <c r="AL29"/>
  <c r="AL10"/>
  <c r="T28"/>
  <c r="T30"/>
  <c r="F36"/>
  <c r="G36" s="1"/>
  <c r="AL32"/>
  <c r="AL24"/>
  <c r="T24"/>
  <c r="T26"/>
  <c r="AL26"/>
  <c r="AL20"/>
  <c r="T20"/>
  <c r="AL22"/>
  <c r="T22"/>
  <c r="E46" i="82"/>
  <c r="D45"/>
  <c r="D44"/>
  <c r="D46"/>
  <c r="C45"/>
  <c r="C44"/>
  <c r="F45"/>
  <c r="F44"/>
  <c r="C46"/>
  <c r="B45"/>
  <c r="B44"/>
  <c r="F46"/>
  <c r="E45"/>
  <c r="E44"/>
  <c r="B46"/>
  <c r="E74"/>
  <c r="D73"/>
  <c r="D72"/>
  <c r="D74"/>
  <c r="C73"/>
  <c r="C72"/>
  <c r="B72"/>
  <c r="C74"/>
  <c r="B73"/>
  <c r="B74"/>
  <c r="F73"/>
  <c r="F72"/>
  <c r="F74"/>
  <c r="E73"/>
  <c r="E72"/>
  <c r="AL18" i="60" l="1"/>
  <c r="T38"/>
  <c r="AL36"/>
  <c r="T36"/>
  <c r="F102" i="82"/>
  <c r="E101"/>
  <c r="E100"/>
  <c r="E102"/>
  <c r="D101"/>
  <c r="D100"/>
  <c r="C100"/>
  <c r="D102"/>
  <c r="C101"/>
  <c r="B101"/>
  <c r="B100"/>
  <c r="C102"/>
  <c r="B102"/>
  <c r="F101"/>
  <c r="F100"/>
  <c r="F109"/>
  <c r="E109"/>
  <c r="D108"/>
  <c r="D107"/>
  <c r="D109"/>
  <c r="C108"/>
  <c r="C107"/>
  <c r="F107"/>
  <c r="C109"/>
  <c r="B108"/>
  <c r="B107"/>
  <c r="F108"/>
  <c r="E108"/>
  <c r="E107"/>
  <c r="B109"/>
  <c r="F60"/>
  <c r="E59"/>
  <c r="E58"/>
  <c r="B60"/>
  <c r="E60"/>
  <c r="D59"/>
  <c r="D58"/>
  <c r="D60"/>
  <c r="C59"/>
  <c r="C58"/>
  <c r="C60"/>
  <c r="B59"/>
  <c r="B58"/>
  <c r="F59"/>
  <c r="F58"/>
  <c r="F87"/>
  <c r="E87"/>
  <c r="E86"/>
  <c r="B88"/>
  <c r="D88"/>
  <c r="C87"/>
  <c r="C86"/>
  <c r="B86"/>
  <c r="F88"/>
  <c r="E88"/>
  <c r="D87"/>
  <c r="D86"/>
  <c r="C88"/>
  <c r="B87"/>
  <c r="F86"/>
  <c r="F53"/>
  <c r="E52"/>
  <c r="E51"/>
  <c r="D51"/>
  <c r="C51"/>
  <c r="E53"/>
  <c r="D52"/>
  <c r="C52"/>
  <c r="B52"/>
  <c r="B51"/>
  <c r="D53"/>
  <c r="C53"/>
  <c r="B53"/>
  <c r="F52"/>
  <c r="F51"/>
  <c r="B14" i="78" l="1"/>
  <c r="C15"/>
  <c r="C27"/>
  <c r="C31"/>
  <c r="E13"/>
  <c r="B13"/>
  <c r="C13"/>
  <c r="B36"/>
  <c r="B23"/>
  <c r="E40"/>
  <c r="E27"/>
  <c r="B34"/>
  <c r="B29"/>
  <c r="E30"/>
  <c r="C38"/>
  <c r="C37"/>
  <c r="E15"/>
  <c r="B25"/>
  <c r="C40"/>
  <c r="C30"/>
  <c r="B16"/>
  <c r="B22"/>
  <c r="E16"/>
  <c r="C9"/>
  <c r="E18"/>
  <c r="C33"/>
  <c r="B30"/>
  <c r="C19"/>
  <c r="E21"/>
  <c r="E37"/>
  <c r="E9"/>
  <c r="B15"/>
  <c r="E34"/>
  <c r="E28"/>
  <c r="E24"/>
  <c r="B11"/>
  <c r="E22"/>
  <c r="B35"/>
  <c r="C28"/>
  <c r="C26"/>
  <c r="C25"/>
  <c r="B19"/>
  <c r="B38"/>
  <c r="C29"/>
  <c r="C18"/>
  <c r="B20"/>
  <c r="C22"/>
  <c r="C34"/>
  <c r="C11"/>
  <c r="C39"/>
  <c r="B31"/>
  <c r="E17"/>
  <c r="B10"/>
  <c r="E23"/>
  <c r="E12"/>
  <c r="E35"/>
  <c r="E32"/>
  <c r="B33"/>
  <c r="C24"/>
  <c r="C21"/>
  <c r="C36"/>
  <c r="B27"/>
  <c r="B21"/>
  <c r="B17"/>
  <c r="E38"/>
  <c r="E26"/>
  <c r="B12"/>
  <c r="E33"/>
  <c r="E31"/>
  <c r="C35"/>
  <c r="E19"/>
  <c r="E25"/>
  <c r="E29"/>
  <c r="C12"/>
  <c r="C10"/>
  <c r="B9"/>
  <c r="C17"/>
  <c r="B18"/>
  <c r="E11"/>
  <c r="E20"/>
  <c r="C32"/>
  <c r="B26"/>
  <c r="B24"/>
  <c r="B37"/>
  <c r="E39"/>
  <c r="C16"/>
  <c r="B32"/>
  <c r="C23"/>
  <c r="C20"/>
  <c r="E10"/>
  <c r="C14"/>
  <c r="E14"/>
  <c r="B39"/>
  <c r="E36"/>
  <c r="B28"/>
  <c r="B40"/>
</calcChain>
</file>

<file path=xl/sharedStrings.xml><?xml version="1.0" encoding="utf-8"?>
<sst xmlns="http://schemas.openxmlformats.org/spreadsheetml/2006/main" count="217" uniqueCount="54">
  <si>
    <t>Bakanlığın Adı:</t>
  </si>
  <si>
    <t>Yarışmanın Adı:</t>
  </si>
  <si>
    <t>Müsabaka Cinsi:</t>
  </si>
  <si>
    <t>Kategori:</t>
  </si>
  <si>
    <t>Yer:</t>
  </si>
  <si>
    <t>Gün:</t>
  </si>
  <si>
    <t>Branş:</t>
  </si>
  <si>
    <t>Göğüs No</t>
  </si>
  <si>
    <t>Okulun Adı</t>
  </si>
  <si>
    <t>Derece</t>
  </si>
  <si>
    <t>Puan</t>
  </si>
  <si>
    <t>Direktör</t>
  </si>
  <si>
    <t>Hakem</t>
  </si>
  <si>
    <t>Sıra No</t>
  </si>
  <si>
    <t>YARIŞMAYA KATILAN OKULLAR</t>
  </si>
  <si>
    <t>CİRİT ATMA</t>
  </si>
  <si>
    <t>GÜLLE ATMA</t>
  </si>
  <si>
    <t>UZUN ATLAMA</t>
  </si>
  <si>
    <t>YÜKSEK ATLAMA</t>
  </si>
  <si>
    <t>1500 m</t>
  </si>
  <si>
    <t>800 m</t>
  </si>
  <si>
    <t>400 m</t>
  </si>
  <si>
    <t>200 m</t>
  </si>
  <si>
    <t>SIRA NO</t>
  </si>
  <si>
    <t>DERECE</t>
  </si>
  <si>
    <t>PUAN</t>
  </si>
  <si>
    <t>Tarih:</t>
  </si>
  <si>
    <t>GÖĞÜS NO</t>
  </si>
  <si>
    <t xml:space="preserve">Sıra </t>
  </si>
  <si>
    <t>Başhakem</t>
  </si>
  <si>
    <t>Lider</t>
  </si>
  <si>
    <t>100 m</t>
  </si>
  <si>
    <t>OKUL</t>
  </si>
  <si>
    <t>Adı Soyadı</t>
  </si>
  <si>
    <t>GENEL TOPLAM PUANLAR</t>
  </si>
  <si>
    <t>110 m ENGELLİ</t>
  </si>
  <si>
    <t>3000 m</t>
  </si>
  <si>
    <t>300 m ENGELLİ</t>
  </si>
  <si>
    <t>SIRIKLA ATLAMA</t>
  </si>
  <si>
    <t>Üç Adım Atlama</t>
  </si>
  <si>
    <t>İsveç Bayrak</t>
  </si>
  <si>
    <t>TOPLAM PUANLAR</t>
  </si>
  <si>
    <t>DİSK ATMA</t>
  </si>
  <si>
    <t>1. GÜN YARIŞMA SONUÇLARI</t>
  </si>
  <si>
    <t>2. GÜN YARIŞMA SONUÇLARI</t>
  </si>
  <si>
    <t>1. GÜN TOPLAM PUANLAR</t>
  </si>
  <si>
    <t>2. GÜN TOPLAM PUANLAR</t>
  </si>
  <si>
    <t>YARIŞMA BİLGİLERİ</t>
  </si>
  <si>
    <t>Yarışma Adı :</t>
  </si>
  <si>
    <t>Yarışmanın Yapıldığı Yer:</t>
  </si>
  <si>
    <t>Kategori :</t>
  </si>
  <si>
    <t>Tarih :</t>
  </si>
  <si>
    <t>Açıklama</t>
  </si>
  <si>
    <t>GENEL PUAN DURUMU</t>
  </si>
</sst>
</file>

<file path=xl/styles.xml><?xml version="1.0" encoding="utf-8"?>
<styleSheet xmlns="http://schemas.openxmlformats.org/spreadsheetml/2006/main">
  <numFmts count="4">
    <numFmt numFmtId="164" formatCode="00\.00"/>
    <numFmt numFmtId="165" formatCode="0\.00"/>
    <numFmt numFmtId="166" formatCode="0\:00\.00"/>
    <numFmt numFmtId="167" formatCode="[$-41F]d\ mmmm\ yyyy;@"/>
  </numFmts>
  <fonts count="22">
    <font>
      <sz val="11"/>
      <name val="Times New Roman"/>
      <charset val="162"/>
    </font>
    <font>
      <sz val="8"/>
      <name val="Times New Roman"/>
      <family val="1"/>
      <charset val="162"/>
    </font>
    <font>
      <b/>
      <sz val="16"/>
      <name val="Century Gothic"/>
      <family val="2"/>
      <charset val="162"/>
    </font>
    <font>
      <b/>
      <sz val="12"/>
      <name val="Century Gothic"/>
      <family val="2"/>
      <charset val="162"/>
    </font>
    <font>
      <b/>
      <sz val="14"/>
      <name val="Century Gothic"/>
      <family val="2"/>
      <charset val="162"/>
    </font>
    <font>
      <b/>
      <sz val="12"/>
      <color indexed="10"/>
      <name val="Century Gothic"/>
      <family val="2"/>
      <charset val="162"/>
    </font>
    <font>
      <b/>
      <sz val="11"/>
      <name val="Century Gothic"/>
      <family val="2"/>
      <charset val="162"/>
    </font>
    <font>
      <sz val="11"/>
      <name val="Century Gothic"/>
      <family val="2"/>
      <charset val="162"/>
    </font>
    <font>
      <sz val="14"/>
      <name val="Century Gothic"/>
      <family val="2"/>
      <charset val="162"/>
    </font>
    <font>
      <b/>
      <sz val="12"/>
      <name val="Times New Roman"/>
      <family val="1"/>
      <charset val="162"/>
    </font>
    <font>
      <b/>
      <sz val="10"/>
      <name val="Century Gothic"/>
      <family val="2"/>
      <charset val="162"/>
    </font>
    <font>
      <b/>
      <sz val="10"/>
      <color indexed="10"/>
      <name val="Century Gothic"/>
      <family val="2"/>
      <charset val="162"/>
    </font>
    <font>
      <b/>
      <sz val="8"/>
      <name val="Century Gothic"/>
      <family val="2"/>
      <charset val="162"/>
    </font>
    <font>
      <sz val="10"/>
      <name val="Century Gothic"/>
      <family val="2"/>
      <charset val="162"/>
    </font>
    <font>
      <b/>
      <sz val="20"/>
      <name val="Century Gothic"/>
      <family val="2"/>
      <charset val="162"/>
    </font>
    <font>
      <b/>
      <sz val="22"/>
      <name val="Century Gothic"/>
      <family val="2"/>
      <charset val="162"/>
    </font>
    <font>
      <b/>
      <sz val="20"/>
      <color rgb="FF0070C0"/>
      <name val="Century Gothic"/>
      <family val="2"/>
      <charset val="162"/>
    </font>
    <font>
      <b/>
      <sz val="22"/>
      <color rgb="FF0070C0"/>
      <name val="Century Gothic"/>
      <family val="2"/>
      <charset val="162"/>
    </font>
    <font>
      <b/>
      <sz val="14"/>
      <color rgb="FF002060"/>
      <name val="Century Gothic"/>
      <family val="2"/>
      <charset val="162"/>
    </font>
    <font>
      <b/>
      <sz val="12"/>
      <color rgb="FF0070C0"/>
      <name val="Century Gothic"/>
      <family val="2"/>
      <charset val="162"/>
    </font>
    <font>
      <b/>
      <sz val="11"/>
      <color theme="1"/>
      <name val="Century Gothic"/>
      <family val="2"/>
      <charset val="162"/>
    </font>
    <font>
      <b/>
      <sz val="12"/>
      <color rgb="FFFF0000"/>
      <name val="Century Gothic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 hidden="1"/>
    </xf>
    <xf numFmtId="0" fontId="8" fillId="0" borderId="0" xfId="0" applyFont="1"/>
    <xf numFmtId="0" fontId="9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 applyProtection="1">
      <alignment horizontal="center" vertical="center" wrapText="1"/>
      <protection locked="0" hidden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 applyProtection="1">
      <alignment horizontal="center" vertical="center" wrapText="1"/>
      <protection locked="0" hidden="1"/>
    </xf>
    <xf numFmtId="1" fontId="10" fillId="0" borderId="4" xfId="0" applyNumberFormat="1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>
      <alignment horizontal="left" vertical="center" wrapText="1"/>
    </xf>
    <xf numFmtId="2" fontId="10" fillId="0" borderId="0" xfId="0" applyNumberFormat="1" applyFont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  <protection locked="0" hidden="1"/>
    </xf>
    <xf numFmtId="165" fontId="7" fillId="0" borderId="1" xfId="0" applyNumberFormat="1" applyFont="1" applyBorder="1" applyAlignment="1" applyProtection="1">
      <alignment horizontal="center" vertical="center"/>
      <protection locked="0" hidden="1"/>
    </xf>
    <xf numFmtId="166" fontId="7" fillId="0" borderId="1" xfId="0" applyNumberFormat="1" applyFont="1" applyBorder="1" applyAlignment="1" applyProtection="1">
      <alignment horizontal="center" vertical="center"/>
      <protection locked="0" hidden="1"/>
    </xf>
    <xf numFmtId="0" fontId="13" fillId="0" borderId="0" xfId="0" applyFont="1" applyAlignment="1">
      <alignment vertical="center"/>
    </xf>
    <xf numFmtId="0" fontId="13" fillId="5" borderId="7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11" xfId="0" applyFont="1" applyFill="1" applyBorder="1" applyAlignment="1">
      <alignment vertical="center"/>
    </xf>
    <xf numFmtId="0" fontId="13" fillId="5" borderId="10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0" fontId="13" fillId="5" borderId="11" xfId="0" applyFont="1" applyFill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left" vertical="center"/>
    </xf>
    <xf numFmtId="0" fontId="16" fillId="5" borderId="10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167" fontId="17" fillId="5" borderId="10" xfId="0" applyNumberFormat="1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167" fontId="3" fillId="5" borderId="10" xfId="0" applyNumberFormat="1" applyFont="1" applyFill="1" applyBorder="1" applyAlignment="1">
      <alignment horizontal="center" vertical="center" wrapText="1"/>
    </xf>
    <xf numFmtId="167" fontId="3" fillId="5" borderId="0" xfId="0" applyNumberFormat="1" applyFont="1" applyFill="1" applyAlignment="1">
      <alignment horizontal="center" vertical="center"/>
    </xf>
    <xf numFmtId="167" fontId="3" fillId="5" borderId="11" xfId="0" applyNumberFormat="1" applyFont="1" applyFill="1" applyBorder="1" applyAlignment="1">
      <alignment horizontal="center" vertical="center"/>
    </xf>
    <xf numFmtId="167" fontId="14" fillId="5" borderId="10" xfId="0" applyNumberFormat="1" applyFont="1" applyFill="1" applyBorder="1" applyAlignment="1">
      <alignment horizontal="center" vertical="center"/>
    </xf>
    <xf numFmtId="167" fontId="14" fillId="5" borderId="0" xfId="0" applyNumberFormat="1" applyFont="1" applyFill="1" applyAlignment="1">
      <alignment horizontal="center" vertical="center"/>
    </xf>
    <xf numFmtId="167" fontId="14" fillId="5" borderId="11" xfId="0" applyNumberFormat="1" applyFont="1" applyFill="1" applyBorder="1" applyAlignment="1">
      <alignment horizontal="center" vertical="center"/>
    </xf>
    <xf numFmtId="167" fontId="18" fillId="6" borderId="12" xfId="0" applyNumberFormat="1" applyFont="1" applyFill="1" applyBorder="1" applyAlignment="1">
      <alignment horizontal="center" vertical="center"/>
    </xf>
    <xf numFmtId="167" fontId="18" fillId="6" borderId="13" xfId="0" applyNumberFormat="1" applyFont="1" applyFill="1" applyBorder="1" applyAlignment="1">
      <alignment horizontal="center" vertical="center"/>
    </xf>
    <xf numFmtId="167" fontId="18" fillId="6" borderId="14" xfId="0" applyNumberFormat="1" applyFont="1" applyFill="1" applyBorder="1" applyAlignment="1">
      <alignment horizontal="center" vertical="center"/>
    </xf>
    <xf numFmtId="167" fontId="19" fillId="5" borderId="15" xfId="0" applyNumberFormat="1" applyFont="1" applyFill="1" applyBorder="1" applyAlignment="1">
      <alignment horizontal="right" vertical="center"/>
    </xf>
    <xf numFmtId="167" fontId="19" fillId="5" borderId="16" xfId="0" applyNumberFormat="1" applyFont="1" applyFill="1" applyBorder="1" applyAlignment="1">
      <alignment horizontal="right" vertical="center"/>
    </xf>
    <xf numFmtId="167" fontId="19" fillId="5" borderId="17" xfId="0" applyNumberFormat="1" applyFont="1" applyFill="1" applyBorder="1" applyAlignment="1">
      <alignment horizontal="right" vertical="center"/>
    </xf>
    <xf numFmtId="167" fontId="19" fillId="5" borderId="10" xfId="0" applyNumberFormat="1" applyFont="1" applyFill="1" applyBorder="1" applyAlignment="1">
      <alignment horizontal="right" vertical="center"/>
    </xf>
    <xf numFmtId="167" fontId="19" fillId="5" borderId="0" xfId="0" applyNumberFormat="1" applyFont="1" applyFill="1" applyAlignment="1">
      <alignment horizontal="right" vertical="center"/>
    </xf>
    <xf numFmtId="167" fontId="19" fillId="5" borderId="18" xfId="0" applyNumberFormat="1" applyFont="1" applyFill="1" applyBorder="1" applyAlignment="1">
      <alignment horizontal="right" vertical="center"/>
    </xf>
    <xf numFmtId="167" fontId="20" fillId="5" borderId="19" xfId="0" applyNumberFormat="1" applyFont="1" applyFill="1" applyBorder="1" applyAlignment="1">
      <alignment horizontal="left" vertical="center" wrapText="1"/>
    </xf>
    <xf numFmtId="167" fontId="20" fillId="5" borderId="20" xfId="0" applyNumberFormat="1" applyFont="1" applyFill="1" applyBorder="1" applyAlignment="1">
      <alignment horizontal="left" vertical="center" wrapText="1"/>
    </xf>
    <xf numFmtId="167" fontId="20" fillId="5" borderId="21" xfId="0" applyNumberFormat="1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167" fontId="19" fillId="5" borderId="25" xfId="0" applyNumberFormat="1" applyFont="1" applyFill="1" applyBorder="1" applyAlignment="1">
      <alignment horizontal="right" vertical="center"/>
    </xf>
    <xf numFmtId="167" fontId="19" fillId="5" borderId="26" xfId="0" applyNumberFormat="1" applyFont="1" applyFill="1" applyBorder="1" applyAlignment="1">
      <alignment horizontal="right" vertical="center"/>
    </xf>
    <xf numFmtId="167" fontId="19" fillId="5" borderId="27" xfId="0" applyNumberFormat="1" applyFont="1" applyFill="1" applyBorder="1" applyAlignment="1">
      <alignment horizontal="right" vertical="center"/>
    </xf>
    <xf numFmtId="49" fontId="20" fillId="5" borderId="19" xfId="0" applyNumberFormat="1" applyFont="1" applyFill="1" applyBorder="1" applyAlignment="1">
      <alignment horizontal="left" vertical="center" wrapText="1"/>
    </xf>
    <xf numFmtId="49" fontId="20" fillId="5" borderId="20" xfId="0" applyNumberFormat="1" applyFont="1" applyFill="1" applyBorder="1" applyAlignment="1">
      <alignment horizontal="left" vertical="center" wrapText="1"/>
    </xf>
    <xf numFmtId="49" fontId="20" fillId="5" borderId="21" xfId="0" applyNumberFormat="1" applyFont="1" applyFill="1" applyBorder="1" applyAlignment="1">
      <alignment horizontal="left" vertical="center" wrapText="1"/>
    </xf>
    <xf numFmtId="167" fontId="21" fillId="5" borderId="10" xfId="0" applyNumberFormat="1" applyFont="1" applyFill="1" applyBorder="1" applyAlignment="1">
      <alignment horizontal="right" vertical="center"/>
    </xf>
    <xf numFmtId="167" fontId="21" fillId="5" borderId="0" xfId="0" applyNumberFormat="1" applyFont="1" applyFill="1" applyAlignment="1">
      <alignment horizontal="right" vertical="center"/>
    </xf>
    <xf numFmtId="167" fontId="3" fillId="5" borderId="0" xfId="0" applyNumberFormat="1" applyFont="1" applyFill="1" applyAlignment="1">
      <alignment vertical="center"/>
    </xf>
    <xf numFmtId="167" fontId="3" fillId="5" borderId="1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" fontId="10" fillId="4" borderId="3" xfId="0" applyNumberFormat="1" applyFont="1" applyFill="1" applyBorder="1" applyAlignment="1" applyProtection="1">
      <alignment horizontal="center" vertical="center" wrapText="1"/>
      <protection locked="0" hidden="1"/>
    </xf>
    <xf numFmtId="1" fontId="10" fillId="4" borderId="2" xfId="0" applyNumberFormat="1" applyFont="1" applyFill="1" applyBorder="1" applyAlignment="1" applyProtection="1">
      <alignment horizontal="center" vertical="center" wrapText="1"/>
      <protection locked="0" hidden="1"/>
    </xf>
    <xf numFmtId="1" fontId="10" fillId="3" borderId="3" xfId="0" applyNumberFormat="1" applyFont="1" applyFill="1" applyBorder="1" applyAlignment="1" applyProtection="1">
      <alignment horizontal="center" vertical="center" wrapText="1"/>
      <protection locked="0" hidden="1"/>
    </xf>
    <xf numFmtId="1" fontId="10" fillId="3" borderId="2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 vertical="center" wrapText="1"/>
    </xf>
    <xf numFmtId="1" fontId="6" fillId="0" borderId="29" xfId="0" applyNumberFormat="1" applyFont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/>
    </xf>
    <xf numFmtId="49" fontId="3" fillId="3" borderId="28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4" borderId="28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4" borderId="29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304800</xdr:rowOff>
    </xdr:from>
    <xdr:to>
      <xdr:col>1</xdr:col>
      <xdr:colOff>251460</xdr:colOff>
      <xdr:row>1</xdr:row>
      <xdr:rowOff>1188720</xdr:rowOff>
    </xdr:to>
    <xdr:pic>
      <xdr:nvPicPr>
        <xdr:cNvPr id="7181" name="Resim 1">
          <a:extLst>
            <a:ext uri="{FF2B5EF4-FFF2-40B4-BE49-F238E27FC236}">
              <a16:creationId xmlns:a16="http://schemas.microsoft.com/office/drawing/2014/main" xmlns="" id="{00000000-0008-0000-0000-00000D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060" y="472440"/>
          <a:ext cx="92964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266700</xdr:colOff>
      <xdr:row>1</xdr:row>
      <xdr:rowOff>350520</xdr:rowOff>
    </xdr:from>
    <xdr:to>
      <xdr:col>10</xdr:col>
      <xdr:colOff>624840</xdr:colOff>
      <xdr:row>1</xdr:row>
      <xdr:rowOff>1234440</xdr:rowOff>
    </xdr:to>
    <xdr:pic>
      <xdr:nvPicPr>
        <xdr:cNvPr id="7182" name="Resim 2">
          <a:extLst>
            <a:ext uri="{FF2B5EF4-FFF2-40B4-BE49-F238E27FC236}">
              <a16:creationId xmlns:a16="http://schemas.microsoft.com/office/drawing/2014/main" xmlns="" id="{00000000-0008-0000-0000-00000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5940" y="518160"/>
          <a:ext cx="92964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0</xdr:row>
      <xdr:rowOff>152400</xdr:rowOff>
    </xdr:from>
    <xdr:to>
      <xdr:col>1</xdr:col>
      <xdr:colOff>1127760</xdr:colOff>
      <xdr:row>3</xdr:row>
      <xdr:rowOff>76200</xdr:rowOff>
    </xdr:to>
    <xdr:pic>
      <xdr:nvPicPr>
        <xdr:cNvPr id="4097" name="Resim 1">
          <a:extLst>
            <a:ext uri="{FF2B5EF4-FFF2-40B4-BE49-F238E27FC236}">
              <a16:creationId xmlns:a16="http://schemas.microsoft.com/office/drawing/2014/main" xmlns="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3860" y="152400"/>
          <a:ext cx="114300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100330</xdr:colOff>
      <xdr:row>0</xdr:row>
      <xdr:rowOff>87630</xdr:rowOff>
    </xdr:from>
    <xdr:to>
      <xdr:col>37</xdr:col>
      <xdr:colOff>411480</xdr:colOff>
      <xdr:row>3</xdr:row>
      <xdr:rowOff>11430</xdr:rowOff>
    </xdr:to>
    <xdr:pic>
      <xdr:nvPicPr>
        <xdr:cNvPr id="4" name="Resim 1">
          <a:extLst>
            <a:ext uri="{FF2B5EF4-FFF2-40B4-BE49-F238E27FC236}">
              <a16:creationId xmlns:a16="http://schemas.microsoft.com/office/drawing/2014/main" xmlns="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356830" y="87630"/>
          <a:ext cx="11366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38100</xdr:rowOff>
    </xdr:from>
    <xdr:to>
      <xdr:col>2</xdr:col>
      <xdr:colOff>15240</xdr:colOff>
      <xdr:row>3</xdr:row>
      <xdr:rowOff>281940</xdr:rowOff>
    </xdr:to>
    <xdr:pic>
      <xdr:nvPicPr>
        <xdr:cNvPr id="2307" name="Resim 3">
          <a:extLst>
            <a:ext uri="{FF2B5EF4-FFF2-40B4-BE49-F238E27FC236}">
              <a16:creationId xmlns:a16="http://schemas.microsoft.com/office/drawing/2014/main" xmlns="" id="{00000000-0008-0000-0400-00000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" y="38100"/>
          <a:ext cx="1257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0</xdr:row>
      <xdr:rowOff>0</xdr:rowOff>
    </xdr:from>
    <xdr:to>
      <xdr:col>4</xdr:col>
      <xdr:colOff>1395730</xdr:colOff>
      <xdr:row>3</xdr:row>
      <xdr:rowOff>243840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0400-00000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37200" y="0"/>
          <a:ext cx="1224280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60960</xdr:rowOff>
    </xdr:from>
    <xdr:to>
      <xdr:col>2</xdr:col>
      <xdr:colOff>266700</xdr:colOff>
      <xdr:row>3</xdr:row>
      <xdr:rowOff>304800</xdr:rowOff>
    </xdr:to>
    <xdr:pic>
      <xdr:nvPicPr>
        <xdr:cNvPr id="3331" name="Resim 3">
          <a:extLst>
            <a:ext uri="{FF2B5EF4-FFF2-40B4-BE49-F238E27FC236}">
              <a16:creationId xmlns:a16="http://schemas.microsoft.com/office/drawing/2014/main" xmlns="" id="{00000000-0008-0000-0500-00000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7160" y="60960"/>
          <a:ext cx="1249680" cy="1203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636270</xdr:colOff>
      <xdr:row>0</xdr:row>
      <xdr:rowOff>43815</xdr:rowOff>
    </xdr:from>
    <xdr:to>
      <xdr:col>6</xdr:col>
      <xdr:colOff>305435</xdr:colOff>
      <xdr:row>3</xdr:row>
      <xdr:rowOff>287655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xmlns="" id="{00000000-0008-0000-0500-00000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8520" y="43815"/>
          <a:ext cx="1224915" cy="1196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e%20erkek%20yar&#305;&#351;ma%20sonu&#231;lar&#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yarışma bilgileri"/>
      <sheetName val="genel bilgi girişi"/>
      <sheetName val="okullar"/>
      <sheetName val="yarışmaya katılan okullar"/>
      <sheetName val="yarışma programı"/>
      <sheetName val="rekorlar"/>
      <sheetName val="puan"/>
      <sheetName val="100m V"/>
      <sheetName val="100m"/>
      <sheetName val="100m sonucu"/>
      <sheetName val="110m eng V"/>
      <sheetName val="110m eng"/>
      <sheetName val="110m eng sonucu"/>
      <sheetName val="200m V"/>
      <sheetName val="200m"/>
      <sheetName val="200m sonucu"/>
      <sheetName val="300m eng V"/>
      <sheetName val="300m eng"/>
      <sheetName val="300m eng sonucu"/>
      <sheetName val="400m V"/>
      <sheetName val="400m"/>
      <sheetName val="400m sonucu"/>
      <sheetName val="800m V"/>
      <sheetName val="800m"/>
      <sheetName val="800m sonucu"/>
      <sheetName val="1500m V"/>
      <sheetName val="1500m"/>
      <sheetName val="1500m sonucu"/>
      <sheetName val="3000m V"/>
      <sheetName val="3000m"/>
      <sheetName val="3000m sonucu"/>
      <sheetName val="yüksek V"/>
      <sheetName val="yüksek"/>
      <sheetName val="yüksek sonucu"/>
      <sheetName val="sırık V"/>
      <sheetName val="sırık"/>
      <sheetName val="sırık sonucu"/>
      <sheetName val="uzun V"/>
      <sheetName val="uzun (rüzgar)"/>
      <sheetName val="uzun"/>
      <sheetName val="uzun sonucu"/>
      <sheetName val="üç adım V"/>
      <sheetName val="üç adım (rüzgar)"/>
      <sheetName val="üçadım"/>
      <sheetName val="üç adım sonucu"/>
      <sheetName val="gülle V"/>
      <sheetName val="gülle"/>
      <sheetName val="gülle sonucu"/>
      <sheetName val="cirit V"/>
      <sheetName val="cirit"/>
      <sheetName val="cirit sonucu"/>
      <sheetName val="disk V"/>
      <sheetName val="disk"/>
      <sheetName val="disk sonucu"/>
      <sheetName val="ÇEKİÇ"/>
      <sheetName val="isveç V"/>
      <sheetName val="İsveç"/>
      <sheetName val="İsveç sonucu"/>
      <sheetName val="toplam puan tablosu"/>
      <sheetName val="toplam puanlar"/>
      <sheetName val="toplam puan sonuçları"/>
      <sheetName val="yarışmalara göre dereceler"/>
    </sheetNames>
    <sheetDataSet>
      <sheetData sheetId="0">
        <row r="2">
          <cell r="A2" t="str">
            <v>MİLLİ EĞİTİM ve KÜLTÜR BAKANLIĞI</v>
          </cell>
        </row>
        <row r="19">
          <cell r="F19" t="str">
            <v xml:space="preserve">2018-2019 ÖĞRETİM YILI GENÇLER ATLETİZM </v>
          </cell>
        </row>
        <row r="20">
          <cell r="F20" t="str">
            <v>ELEME YARIŞMALARI</v>
          </cell>
        </row>
        <row r="21">
          <cell r="F21" t="str">
            <v>ATATÜRK STADYUMU</v>
          </cell>
        </row>
        <row r="22">
          <cell r="F22" t="str">
            <v>GENÇ ERKEK</v>
          </cell>
        </row>
        <row r="23">
          <cell r="F23" t="str">
            <v>11-12 MART 2019</v>
          </cell>
        </row>
      </sheetData>
      <sheetData sheetId="1">
        <row r="1">
          <cell r="B1" t="str">
            <v>MİLLİ EĞİTİM ve KÜLTÜR BAKANLIĞI</v>
          </cell>
        </row>
        <row r="2">
          <cell r="B2" t="str">
            <v xml:space="preserve">2018-2019 ÖĞRETİM YILI GENÇLER ATLETİZM </v>
          </cell>
        </row>
        <row r="3">
          <cell r="B3" t="str">
            <v>ELEME YARIŞMALARI</v>
          </cell>
        </row>
        <row r="4">
          <cell r="B4" t="str">
            <v>GENÇ ERKEK</v>
          </cell>
        </row>
        <row r="5">
          <cell r="B5" t="str">
            <v>ATATÜRK STADYUMU</v>
          </cell>
        </row>
        <row r="6">
          <cell r="B6" t="str">
            <v>11-12 MART 2019</v>
          </cell>
        </row>
      </sheetData>
      <sheetData sheetId="2"/>
      <sheetData sheetId="3">
        <row r="12">
          <cell r="B12">
            <v>41</v>
          </cell>
          <cell r="C12" t="str">
            <v>Dr. FAZIL KÜÇÜK E.M.L</v>
          </cell>
        </row>
        <row r="13">
          <cell r="B13">
            <v>44</v>
          </cell>
          <cell r="C13" t="str">
            <v>LEFKE GAZİ LİSESİ</v>
          </cell>
        </row>
        <row r="14">
          <cell r="B14">
            <v>50</v>
          </cell>
          <cell r="C14" t="str">
            <v>SEDAT SİMAVİ E.M.LİSESİ</v>
          </cell>
        </row>
        <row r="15">
          <cell r="B15">
            <v>52</v>
          </cell>
          <cell r="C15" t="str">
            <v>LAPTA YAVUZLAR LİSESİ</v>
          </cell>
        </row>
        <row r="16">
          <cell r="B16">
            <v>16</v>
          </cell>
          <cell r="C16" t="str">
            <v>CUMHURİYET LİSESİ</v>
          </cell>
        </row>
        <row r="17">
          <cell r="B17">
            <v>60</v>
          </cell>
          <cell r="C17" t="str">
            <v>KARPAZ MESLEK LİSESİ</v>
          </cell>
        </row>
        <row r="18">
          <cell r="B18">
            <v>30</v>
          </cell>
          <cell r="C18" t="str">
            <v>HALA SULTAN İLAHİYAT KOLEJİ</v>
          </cell>
        </row>
        <row r="19">
          <cell r="B19">
            <v>59</v>
          </cell>
          <cell r="C19" t="str">
            <v>POLATPAŞA LİSESİ</v>
          </cell>
        </row>
        <row r="20">
          <cell r="B20">
            <v>45</v>
          </cell>
          <cell r="C20" t="str">
            <v>GÜZELYURT MESLEK LİSESİ</v>
          </cell>
        </row>
        <row r="21">
          <cell r="B21">
            <v>35</v>
          </cell>
          <cell r="C21" t="str">
            <v>ANAFARTALAR LİSESİ</v>
          </cell>
        </row>
        <row r="22">
          <cell r="B22">
            <v>71</v>
          </cell>
          <cell r="C22" t="str">
            <v>THE AMERİCAN COLLEGE</v>
          </cell>
        </row>
        <row r="23">
          <cell r="B23">
            <v>57</v>
          </cell>
          <cell r="C23" t="str">
            <v>19 MAYIS TMK</v>
          </cell>
        </row>
        <row r="24">
          <cell r="B24">
            <v>77</v>
          </cell>
          <cell r="C24" t="str">
            <v>BÜLENT ECEVİT ANADOLU LİSESİ</v>
          </cell>
        </row>
        <row r="25">
          <cell r="B25">
            <v>48</v>
          </cell>
          <cell r="C25" t="str">
            <v>LEFKOŞA TÜRK LİSESİ</v>
          </cell>
        </row>
        <row r="26">
          <cell r="B26">
            <v>40</v>
          </cell>
          <cell r="C26" t="str">
            <v>ERENKÖY LİSESİ</v>
          </cell>
        </row>
        <row r="27">
          <cell r="B27">
            <v>39</v>
          </cell>
          <cell r="C27" t="str">
            <v>CENGİZ TOPEL E. M .LİSESİ</v>
          </cell>
        </row>
        <row r="28">
          <cell r="B28">
            <v>64</v>
          </cell>
          <cell r="C28" t="str">
            <v>GÜZELYURT TMK</v>
          </cell>
        </row>
        <row r="29">
          <cell r="B29">
            <v>51</v>
          </cell>
          <cell r="C29" t="str">
            <v>TÜRK MAARİF KOLEJİ</v>
          </cell>
        </row>
        <row r="30">
          <cell r="B30">
            <v>47</v>
          </cell>
          <cell r="C30" t="str">
            <v>KURTULUŞ LİSESİ</v>
          </cell>
        </row>
        <row r="31">
          <cell r="B31">
            <v>33</v>
          </cell>
          <cell r="C31" t="str">
            <v>DEĞİRMENLİK LİSESİ</v>
          </cell>
        </row>
        <row r="32">
          <cell r="B32">
            <v>37</v>
          </cell>
          <cell r="C32" t="str">
            <v>BEKİRPAŞA LİSESİ</v>
          </cell>
        </row>
        <row r="33">
          <cell r="B33">
            <v>27</v>
          </cell>
          <cell r="C33" t="str">
            <v>YAKIN DOĞU KOLEJİ</v>
          </cell>
        </row>
        <row r="34">
          <cell r="B34">
            <v>81</v>
          </cell>
          <cell r="C34" t="str">
            <v>THE ENGLISH SCHOOL OF KYRENIA</v>
          </cell>
        </row>
        <row r="35">
          <cell r="B35">
            <v>36</v>
          </cell>
          <cell r="C35" t="str">
            <v>ATATÜRK MESLEK LİSESİ</v>
          </cell>
        </row>
        <row r="36">
          <cell r="B36">
            <v>53</v>
          </cell>
          <cell r="C36" t="str">
            <v>20 TEMMUZ FEN LİSESİ</v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</sheetData>
      <sheetData sheetId="4"/>
      <sheetData sheetId="5"/>
      <sheetData sheetId="6"/>
      <sheetData sheetId="7"/>
      <sheetData sheetId="8">
        <row r="9">
          <cell r="F9">
            <v>1231</v>
          </cell>
          <cell r="G9">
            <v>61</v>
          </cell>
        </row>
        <row r="10">
          <cell r="F10">
            <v>1273</v>
          </cell>
          <cell r="G10">
            <v>54</v>
          </cell>
        </row>
        <row r="11">
          <cell r="F11">
            <v>1249</v>
          </cell>
          <cell r="G11">
            <v>58</v>
          </cell>
        </row>
        <row r="12">
          <cell r="F12">
            <v>1272</v>
          </cell>
          <cell r="G12">
            <v>55</v>
          </cell>
        </row>
        <row r="13">
          <cell r="F13">
            <v>1345</v>
          </cell>
          <cell r="G13">
            <v>42</v>
          </cell>
        </row>
        <row r="14">
          <cell r="F14">
            <v>1315</v>
          </cell>
          <cell r="G14">
            <v>47</v>
          </cell>
        </row>
        <row r="15">
          <cell r="F15">
            <v>1238</v>
          </cell>
          <cell r="G15">
            <v>60</v>
          </cell>
        </row>
        <row r="16">
          <cell r="F16">
            <v>1904</v>
          </cell>
          <cell r="G16">
            <v>0</v>
          </cell>
        </row>
        <row r="17">
          <cell r="F17" t="str">
            <v>-</v>
          </cell>
          <cell r="G17">
            <v>0</v>
          </cell>
        </row>
        <row r="18">
          <cell r="F18">
            <v>1261</v>
          </cell>
          <cell r="G18">
            <v>56</v>
          </cell>
        </row>
        <row r="19">
          <cell r="F19">
            <v>1218</v>
          </cell>
          <cell r="G19">
            <v>64</v>
          </cell>
        </row>
        <row r="20">
          <cell r="F20">
            <v>1238</v>
          </cell>
          <cell r="G20">
            <v>60</v>
          </cell>
        </row>
        <row r="21">
          <cell r="F21">
            <v>1244</v>
          </cell>
          <cell r="G21">
            <v>59</v>
          </cell>
        </row>
        <row r="22">
          <cell r="F22">
            <v>1309</v>
          </cell>
          <cell r="G22">
            <v>48</v>
          </cell>
        </row>
        <row r="23">
          <cell r="F23">
            <v>1378</v>
          </cell>
          <cell r="G23">
            <v>37</v>
          </cell>
        </row>
        <row r="24">
          <cell r="F24">
            <v>1254</v>
          </cell>
          <cell r="G24">
            <v>58</v>
          </cell>
        </row>
        <row r="25">
          <cell r="F25" t="str">
            <v>-</v>
          </cell>
          <cell r="G25">
            <v>0</v>
          </cell>
        </row>
        <row r="26">
          <cell r="F26">
            <v>1295</v>
          </cell>
          <cell r="G26">
            <v>51</v>
          </cell>
        </row>
        <row r="27">
          <cell r="F27">
            <v>1165</v>
          </cell>
          <cell r="G27">
            <v>72</v>
          </cell>
        </row>
        <row r="28">
          <cell r="F28">
            <v>1526</v>
          </cell>
          <cell r="G28">
            <v>14</v>
          </cell>
        </row>
        <row r="29">
          <cell r="F29">
            <v>1242</v>
          </cell>
          <cell r="G29">
            <v>60</v>
          </cell>
        </row>
        <row r="30">
          <cell r="F30">
            <v>1178</v>
          </cell>
          <cell r="G30">
            <v>70</v>
          </cell>
        </row>
        <row r="31">
          <cell r="F31">
            <v>1349</v>
          </cell>
          <cell r="G31">
            <v>42</v>
          </cell>
        </row>
        <row r="32">
          <cell r="F32" t="str">
            <v>DNS</v>
          </cell>
          <cell r="G32">
            <v>0</v>
          </cell>
        </row>
        <row r="33">
          <cell r="F33">
            <v>1283</v>
          </cell>
          <cell r="G33">
            <v>53</v>
          </cell>
        </row>
        <row r="34">
          <cell r="F34">
            <v>0</v>
          </cell>
          <cell r="G34" t="str">
            <v xml:space="preserve">    </v>
          </cell>
        </row>
        <row r="35">
          <cell r="F35">
            <v>0</v>
          </cell>
          <cell r="G35" t="str">
            <v xml:space="preserve">    </v>
          </cell>
        </row>
        <row r="36">
          <cell r="F36">
            <v>0</v>
          </cell>
          <cell r="G36" t="str">
            <v xml:space="preserve">    </v>
          </cell>
        </row>
        <row r="37">
          <cell r="F37">
            <v>0</v>
          </cell>
          <cell r="G37" t="str">
            <v xml:space="preserve">    </v>
          </cell>
        </row>
        <row r="38">
          <cell r="F38">
            <v>0</v>
          </cell>
          <cell r="G38" t="str">
            <v xml:space="preserve">    </v>
          </cell>
        </row>
        <row r="39">
          <cell r="F39">
            <v>0</v>
          </cell>
          <cell r="G39" t="str">
            <v xml:space="preserve">    </v>
          </cell>
        </row>
        <row r="40">
          <cell r="F40">
            <v>0</v>
          </cell>
          <cell r="G40" t="str">
            <v xml:space="preserve">    </v>
          </cell>
        </row>
      </sheetData>
      <sheetData sheetId="9"/>
      <sheetData sheetId="10"/>
      <sheetData sheetId="11">
        <row r="9">
          <cell r="F9">
            <v>2233</v>
          </cell>
          <cell r="G9">
            <v>25</v>
          </cell>
        </row>
        <row r="10">
          <cell r="F10">
            <v>2165</v>
          </cell>
          <cell r="G10">
            <v>31</v>
          </cell>
        </row>
        <row r="11">
          <cell r="F11" t="str">
            <v>DNS</v>
          </cell>
          <cell r="G11">
            <v>0</v>
          </cell>
        </row>
        <row r="12">
          <cell r="F12">
            <v>1826</v>
          </cell>
          <cell r="G12">
            <v>59</v>
          </cell>
        </row>
        <row r="13">
          <cell r="F13" t="str">
            <v>-</v>
          </cell>
          <cell r="G13">
            <v>0</v>
          </cell>
        </row>
        <row r="14">
          <cell r="F14" t="str">
            <v>DNS</v>
          </cell>
          <cell r="G14">
            <v>0</v>
          </cell>
        </row>
        <row r="15">
          <cell r="F15">
            <v>1926</v>
          </cell>
          <cell r="G15">
            <v>50</v>
          </cell>
        </row>
        <row r="16">
          <cell r="F16" t="str">
            <v>-</v>
          </cell>
          <cell r="G16">
            <v>0</v>
          </cell>
        </row>
        <row r="17">
          <cell r="F17" t="str">
            <v>-</v>
          </cell>
          <cell r="G17">
            <v>0</v>
          </cell>
        </row>
        <row r="18">
          <cell r="F18" t="str">
            <v>DNS</v>
          </cell>
          <cell r="G18">
            <v>0</v>
          </cell>
        </row>
        <row r="19">
          <cell r="F19">
            <v>1804</v>
          </cell>
          <cell r="G19">
            <v>61</v>
          </cell>
        </row>
        <row r="20">
          <cell r="F20" t="str">
            <v>-</v>
          </cell>
          <cell r="G20">
            <v>0</v>
          </cell>
        </row>
        <row r="21">
          <cell r="F21">
            <v>2402</v>
          </cell>
          <cell r="G21">
            <v>12</v>
          </cell>
        </row>
        <row r="22">
          <cell r="F22">
            <v>1948</v>
          </cell>
          <cell r="G22">
            <v>49</v>
          </cell>
        </row>
        <row r="23">
          <cell r="F23">
            <v>1926</v>
          </cell>
          <cell r="G23">
            <v>50</v>
          </cell>
        </row>
        <row r="24">
          <cell r="F24" t="str">
            <v>-</v>
          </cell>
          <cell r="G24">
            <v>0</v>
          </cell>
        </row>
        <row r="25">
          <cell r="F25">
            <v>1772</v>
          </cell>
          <cell r="G25">
            <v>63</v>
          </cell>
        </row>
        <row r="26">
          <cell r="F26" t="str">
            <v>DNS</v>
          </cell>
          <cell r="G26">
            <v>0</v>
          </cell>
        </row>
        <row r="27">
          <cell r="F27">
            <v>1939</v>
          </cell>
          <cell r="G27">
            <v>49</v>
          </cell>
        </row>
        <row r="28">
          <cell r="F28" t="str">
            <v>-</v>
          </cell>
          <cell r="G28">
            <v>0</v>
          </cell>
        </row>
        <row r="29">
          <cell r="F29" t="str">
            <v>DNS</v>
          </cell>
          <cell r="G29">
            <v>0</v>
          </cell>
        </row>
        <row r="30">
          <cell r="F30">
            <v>1737</v>
          </cell>
          <cell r="G30">
            <v>66</v>
          </cell>
        </row>
        <row r="31">
          <cell r="F31" t="str">
            <v>-</v>
          </cell>
          <cell r="G31">
            <v>0</v>
          </cell>
        </row>
        <row r="32">
          <cell r="F32" t="str">
            <v>-</v>
          </cell>
          <cell r="G32">
            <v>0</v>
          </cell>
        </row>
        <row r="33">
          <cell r="F33" t="str">
            <v>-</v>
          </cell>
          <cell r="G33">
            <v>0</v>
          </cell>
        </row>
        <row r="34">
          <cell r="F34">
            <v>0</v>
          </cell>
          <cell r="G34" t="str">
            <v xml:space="preserve">    </v>
          </cell>
        </row>
        <row r="35">
          <cell r="F35">
            <v>0</v>
          </cell>
          <cell r="G35" t="str">
            <v xml:space="preserve">    </v>
          </cell>
        </row>
        <row r="36">
          <cell r="F36">
            <v>0</v>
          </cell>
          <cell r="G36" t="str">
            <v xml:space="preserve">    </v>
          </cell>
        </row>
        <row r="37">
          <cell r="F37">
            <v>0</v>
          </cell>
          <cell r="G37" t="str">
            <v xml:space="preserve">    </v>
          </cell>
        </row>
        <row r="38">
          <cell r="F38">
            <v>0</v>
          </cell>
          <cell r="G38" t="str">
            <v xml:space="preserve">    </v>
          </cell>
        </row>
        <row r="39">
          <cell r="F39">
            <v>0</v>
          </cell>
          <cell r="G39" t="str">
            <v xml:space="preserve">    </v>
          </cell>
        </row>
        <row r="40">
          <cell r="F40">
            <v>0</v>
          </cell>
          <cell r="G40" t="str">
            <v xml:space="preserve">    </v>
          </cell>
        </row>
      </sheetData>
      <sheetData sheetId="12"/>
      <sheetData sheetId="13"/>
      <sheetData sheetId="14">
        <row r="9">
          <cell r="F9">
            <v>0</v>
          </cell>
          <cell r="G9" t="str">
            <v xml:space="preserve">    </v>
          </cell>
        </row>
        <row r="10">
          <cell r="F10">
            <v>0</v>
          </cell>
          <cell r="G10" t="str">
            <v xml:space="preserve">    </v>
          </cell>
        </row>
        <row r="11">
          <cell r="F11">
            <v>0</v>
          </cell>
          <cell r="G11" t="str">
            <v xml:space="preserve">    </v>
          </cell>
        </row>
        <row r="12">
          <cell r="F12">
            <v>0</v>
          </cell>
          <cell r="G12" t="str">
            <v xml:space="preserve">    </v>
          </cell>
        </row>
        <row r="13">
          <cell r="F13">
            <v>0</v>
          </cell>
          <cell r="G13" t="str">
            <v xml:space="preserve">    </v>
          </cell>
        </row>
        <row r="14">
          <cell r="F14">
            <v>0</v>
          </cell>
          <cell r="G14" t="str">
            <v xml:space="preserve">    </v>
          </cell>
        </row>
        <row r="15">
          <cell r="F15">
            <v>0</v>
          </cell>
          <cell r="G15" t="str">
            <v xml:space="preserve">    </v>
          </cell>
        </row>
        <row r="16">
          <cell r="F16">
            <v>0</v>
          </cell>
          <cell r="G16" t="str">
            <v xml:space="preserve">    </v>
          </cell>
        </row>
        <row r="17">
          <cell r="F17">
            <v>0</v>
          </cell>
          <cell r="G17" t="str">
            <v xml:space="preserve">    </v>
          </cell>
        </row>
        <row r="18">
          <cell r="F18">
            <v>0</v>
          </cell>
          <cell r="G18" t="str">
            <v xml:space="preserve">    </v>
          </cell>
        </row>
        <row r="19">
          <cell r="F19">
            <v>0</v>
          </cell>
          <cell r="G19" t="str">
            <v xml:space="preserve">    </v>
          </cell>
        </row>
        <row r="20">
          <cell r="F20">
            <v>0</v>
          </cell>
          <cell r="G20" t="str">
            <v xml:space="preserve">    </v>
          </cell>
        </row>
        <row r="21">
          <cell r="F21">
            <v>0</v>
          </cell>
          <cell r="G21" t="str">
            <v xml:space="preserve">    </v>
          </cell>
        </row>
        <row r="22">
          <cell r="F22">
            <v>0</v>
          </cell>
          <cell r="G22" t="str">
            <v xml:space="preserve">    </v>
          </cell>
        </row>
        <row r="23">
          <cell r="F23">
            <v>0</v>
          </cell>
          <cell r="G23" t="str">
            <v xml:space="preserve">    </v>
          </cell>
        </row>
        <row r="24">
          <cell r="F24">
            <v>0</v>
          </cell>
          <cell r="G24" t="str">
            <v xml:space="preserve">    </v>
          </cell>
        </row>
        <row r="25">
          <cell r="F25">
            <v>0</v>
          </cell>
          <cell r="G25" t="str">
            <v xml:space="preserve">    </v>
          </cell>
        </row>
        <row r="26">
          <cell r="F26">
            <v>0</v>
          </cell>
          <cell r="G26" t="str">
            <v xml:space="preserve">    </v>
          </cell>
        </row>
        <row r="27">
          <cell r="F27">
            <v>0</v>
          </cell>
          <cell r="G27" t="str">
            <v xml:space="preserve">    </v>
          </cell>
        </row>
        <row r="28">
          <cell r="F28">
            <v>0</v>
          </cell>
          <cell r="G28" t="str">
            <v xml:space="preserve">    </v>
          </cell>
        </row>
        <row r="29">
          <cell r="F29">
            <v>0</v>
          </cell>
          <cell r="G29" t="str">
            <v xml:space="preserve">    </v>
          </cell>
        </row>
        <row r="30">
          <cell r="F30">
            <v>0</v>
          </cell>
          <cell r="G30" t="str">
            <v xml:space="preserve">    </v>
          </cell>
        </row>
        <row r="31">
          <cell r="F31">
            <v>0</v>
          </cell>
          <cell r="G31" t="str">
            <v xml:space="preserve">    </v>
          </cell>
        </row>
        <row r="32">
          <cell r="F32">
            <v>0</v>
          </cell>
          <cell r="G32" t="str">
            <v xml:space="preserve">    </v>
          </cell>
        </row>
        <row r="33">
          <cell r="F33">
            <v>0</v>
          </cell>
          <cell r="G33" t="str">
            <v xml:space="preserve">    </v>
          </cell>
        </row>
        <row r="34">
          <cell r="F34">
            <v>0</v>
          </cell>
          <cell r="G34" t="str">
            <v xml:space="preserve">    </v>
          </cell>
        </row>
        <row r="35">
          <cell r="F35">
            <v>0</v>
          </cell>
          <cell r="G35" t="str">
            <v xml:space="preserve">    </v>
          </cell>
        </row>
        <row r="36">
          <cell r="F36">
            <v>0</v>
          </cell>
          <cell r="G36" t="str">
            <v xml:space="preserve">    </v>
          </cell>
        </row>
        <row r="37">
          <cell r="F37">
            <v>0</v>
          </cell>
          <cell r="G37" t="str">
            <v xml:space="preserve">    </v>
          </cell>
        </row>
        <row r="38">
          <cell r="F38">
            <v>0</v>
          </cell>
          <cell r="G38" t="str">
            <v xml:space="preserve">    </v>
          </cell>
        </row>
        <row r="39">
          <cell r="F39">
            <v>0</v>
          </cell>
          <cell r="G39" t="str">
            <v xml:space="preserve">    </v>
          </cell>
        </row>
        <row r="40">
          <cell r="F40">
            <v>0</v>
          </cell>
          <cell r="G40" t="str">
            <v xml:space="preserve">    </v>
          </cell>
        </row>
      </sheetData>
      <sheetData sheetId="15"/>
      <sheetData sheetId="16"/>
      <sheetData sheetId="17">
        <row r="9">
          <cell r="F9">
            <v>0</v>
          </cell>
          <cell r="G9" t="str">
            <v xml:space="preserve"> </v>
          </cell>
        </row>
        <row r="10">
          <cell r="F10">
            <v>0</v>
          </cell>
          <cell r="G10" t="str">
            <v xml:space="preserve"> </v>
          </cell>
        </row>
        <row r="11">
          <cell r="F11">
            <v>0</v>
          </cell>
          <cell r="G11" t="str">
            <v xml:space="preserve"> </v>
          </cell>
        </row>
        <row r="12">
          <cell r="F12">
            <v>0</v>
          </cell>
          <cell r="G12" t="str">
            <v xml:space="preserve"> </v>
          </cell>
        </row>
        <row r="13">
          <cell r="F13">
            <v>0</v>
          </cell>
          <cell r="G13" t="str">
            <v xml:space="preserve"> </v>
          </cell>
        </row>
        <row r="14">
          <cell r="F14">
            <v>0</v>
          </cell>
          <cell r="G14" t="str">
            <v xml:space="preserve"> </v>
          </cell>
        </row>
        <row r="15">
          <cell r="F15">
            <v>0</v>
          </cell>
          <cell r="G15" t="str">
            <v xml:space="preserve"> </v>
          </cell>
        </row>
        <row r="16">
          <cell r="F16">
            <v>0</v>
          </cell>
          <cell r="G16" t="str">
            <v xml:space="preserve"> </v>
          </cell>
        </row>
        <row r="17">
          <cell r="F17">
            <v>0</v>
          </cell>
          <cell r="G17" t="str">
            <v xml:space="preserve"> </v>
          </cell>
        </row>
        <row r="18">
          <cell r="F18">
            <v>0</v>
          </cell>
          <cell r="G18" t="str">
            <v xml:space="preserve"> </v>
          </cell>
        </row>
        <row r="19">
          <cell r="F19">
            <v>0</v>
          </cell>
          <cell r="G19" t="str">
            <v xml:space="preserve"> </v>
          </cell>
        </row>
        <row r="20">
          <cell r="F20">
            <v>0</v>
          </cell>
          <cell r="G20" t="str">
            <v xml:space="preserve"> </v>
          </cell>
        </row>
        <row r="21">
          <cell r="F21">
            <v>0</v>
          </cell>
          <cell r="G21" t="str">
            <v xml:space="preserve"> </v>
          </cell>
        </row>
        <row r="22">
          <cell r="F22">
            <v>0</v>
          </cell>
          <cell r="G22" t="str">
            <v xml:space="preserve"> </v>
          </cell>
        </row>
        <row r="23">
          <cell r="F23">
            <v>0</v>
          </cell>
          <cell r="G23" t="str">
            <v xml:space="preserve"> </v>
          </cell>
        </row>
        <row r="24">
          <cell r="F24">
            <v>0</v>
          </cell>
          <cell r="G24" t="str">
            <v xml:space="preserve"> </v>
          </cell>
        </row>
        <row r="25">
          <cell r="F25">
            <v>0</v>
          </cell>
          <cell r="G25" t="str">
            <v xml:space="preserve"> </v>
          </cell>
        </row>
        <row r="26">
          <cell r="F26">
            <v>0</v>
          </cell>
          <cell r="G26" t="str">
            <v xml:space="preserve"> </v>
          </cell>
        </row>
        <row r="27">
          <cell r="F27">
            <v>0</v>
          </cell>
          <cell r="G27" t="str">
            <v xml:space="preserve"> </v>
          </cell>
        </row>
        <row r="28">
          <cell r="F28">
            <v>0</v>
          </cell>
          <cell r="G28" t="str">
            <v xml:space="preserve"> </v>
          </cell>
        </row>
        <row r="29">
          <cell r="F29">
            <v>0</v>
          </cell>
          <cell r="G29" t="str">
            <v xml:space="preserve"> </v>
          </cell>
        </row>
        <row r="30">
          <cell r="F30">
            <v>0</v>
          </cell>
          <cell r="G30" t="str">
            <v xml:space="preserve"> </v>
          </cell>
        </row>
        <row r="31">
          <cell r="F31">
            <v>0</v>
          </cell>
          <cell r="G31" t="str">
            <v xml:space="preserve"> </v>
          </cell>
        </row>
        <row r="32">
          <cell r="F32">
            <v>0</v>
          </cell>
          <cell r="G32" t="str">
            <v xml:space="preserve"> 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18"/>
      <sheetData sheetId="19"/>
      <sheetData sheetId="20">
        <row r="9">
          <cell r="F9">
            <v>10634</v>
          </cell>
          <cell r="G9">
            <v>40</v>
          </cell>
        </row>
        <row r="10">
          <cell r="F10">
            <v>10426</v>
          </cell>
          <cell r="G10">
            <v>46</v>
          </cell>
        </row>
        <row r="11">
          <cell r="F11">
            <v>10888</v>
          </cell>
          <cell r="G11">
            <v>33</v>
          </cell>
        </row>
        <row r="12">
          <cell r="F12">
            <v>5978</v>
          </cell>
          <cell r="G12">
            <v>58</v>
          </cell>
        </row>
        <row r="13">
          <cell r="F13" t="str">
            <v>DNS</v>
          </cell>
          <cell r="G13">
            <v>0</v>
          </cell>
        </row>
        <row r="14">
          <cell r="F14">
            <v>10228</v>
          </cell>
          <cell r="G14">
            <v>51</v>
          </cell>
        </row>
        <row r="15">
          <cell r="F15">
            <v>5708</v>
          </cell>
          <cell r="G15">
            <v>66</v>
          </cell>
        </row>
        <row r="16">
          <cell r="F16" t="str">
            <v>DNS</v>
          </cell>
          <cell r="G16">
            <v>0</v>
          </cell>
        </row>
        <row r="17">
          <cell r="F17">
            <v>10404</v>
          </cell>
          <cell r="G17">
            <v>47</v>
          </cell>
        </row>
        <row r="18">
          <cell r="F18" t="str">
            <v>DNS</v>
          </cell>
          <cell r="G18">
            <v>0</v>
          </cell>
        </row>
        <row r="19">
          <cell r="F19">
            <v>5590</v>
          </cell>
          <cell r="G19">
            <v>69</v>
          </cell>
        </row>
        <row r="20">
          <cell r="F20">
            <v>10146</v>
          </cell>
          <cell r="G20">
            <v>54</v>
          </cell>
        </row>
        <row r="21">
          <cell r="F21">
            <v>5615</v>
          </cell>
          <cell r="G21">
            <v>68</v>
          </cell>
        </row>
        <row r="22">
          <cell r="F22">
            <v>5697</v>
          </cell>
          <cell r="G22">
            <v>66</v>
          </cell>
        </row>
        <row r="23">
          <cell r="F23">
            <v>10242</v>
          </cell>
          <cell r="G23">
            <v>51</v>
          </cell>
        </row>
        <row r="24">
          <cell r="F24" t="str">
            <v>-</v>
          </cell>
          <cell r="G24">
            <v>0</v>
          </cell>
        </row>
        <row r="25">
          <cell r="F25" t="str">
            <v>-</v>
          </cell>
          <cell r="G25">
            <v>0</v>
          </cell>
        </row>
        <row r="26">
          <cell r="F26">
            <v>10057</v>
          </cell>
          <cell r="G26">
            <v>56</v>
          </cell>
        </row>
        <row r="27">
          <cell r="F27">
            <v>5629</v>
          </cell>
          <cell r="G27">
            <v>68</v>
          </cell>
        </row>
        <row r="28">
          <cell r="F28" t="str">
            <v>-</v>
          </cell>
          <cell r="G28">
            <v>0</v>
          </cell>
        </row>
        <row r="29">
          <cell r="F29">
            <v>10912</v>
          </cell>
          <cell r="G29">
            <v>32</v>
          </cell>
        </row>
        <row r="30">
          <cell r="F30">
            <v>5588</v>
          </cell>
          <cell r="G30">
            <v>69</v>
          </cell>
        </row>
        <row r="31">
          <cell r="F31" t="str">
            <v>-</v>
          </cell>
          <cell r="G31">
            <v>0</v>
          </cell>
        </row>
        <row r="32">
          <cell r="F32">
            <v>10525</v>
          </cell>
          <cell r="G32">
            <v>43</v>
          </cell>
        </row>
        <row r="33">
          <cell r="F33">
            <v>11332</v>
          </cell>
          <cell r="G33">
            <v>21</v>
          </cell>
        </row>
        <row r="34">
          <cell r="F34">
            <v>0</v>
          </cell>
          <cell r="G34" t="str">
            <v xml:space="preserve">    </v>
          </cell>
        </row>
        <row r="35">
          <cell r="F35">
            <v>0</v>
          </cell>
          <cell r="G35" t="str">
            <v xml:space="preserve">    </v>
          </cell>
        </row>
        <row r="36">
          <cell r="F36">
            <v>0</v>
          </cell>
          <cell r="G36" t="str">
            <v xml:space="preserve">    </v>
          </cell>
        </row>
        <row r="37">
          <cell r="F37">
            <v>0</v>
          </cell>
          <cell r="G37" t="str">
            <v xml:space="preserve">    </v>
          </cell>
        </row>
        <row r="38">
          <cell r="F38">
            <v>0</v>
          </cell>
          <cell r="G38" t="str">
            <v xml:space="preserve">    </v>
          </cell>
        </row>
        <row r="39">
          <cell r="F39">
            <v>0</v>
          </cell>
          <cell r="G39" t="str">
            <v xml:space="preserve">    </v>
          </cell>
        </row>
        <row r="40">
          <cell r="F40">
            <v>0</v>
          </cell>
          <cell r="G40" t="str">
            <v xml:space="preserve">    </v>
          </cell>
        </row>
      </sheetData>
      <sheetData sheetId="21"/>
      <sheetData sheetId="22"/>
      <sheetData sheetId="23">
        <row r="9">
          <cell r="F9">
            <v>0</v>
          </cell>
          <cell r="G9" t="str">
            <v xml:space="preserve">    </v>
          </cell>
        </row>
        <row r="10">
          <cell r="F10">
            <v>0</v>
          </cell>
          <cell r="G10" t="str">
            <v xml:space="preserve">    </v>
          </cell>
        </row>
        <row r="11">
          <cell r="F11">
            <v>0</v>
          </cell>
          <cell r="G11" t="str">
            <v xml:space="preserve">    </v>
          </cell>
        </row>
        <row r="12">
          <cell r="F12">
            <v>0</v>
          </cell>
          <cell r="G12" t="str">
            <v xml:space="preserve">    </v>
          </cell>
        </row>
        <row r="13">
          <cell r="F13">
            <v>0</v>
          </cell>
          <cell r="G13" t="str">
            <v xml:space="preserve">    </v>
          </cell>
        </row>
        <row r="14">
          <cell r="F14">
            <v>0</v>
          </cell>
          <cell r="G14" t="str">
            <v xml:space="preserve">    </v>
          </cell>
        </row>
        <row r="15">
          <cell r="F15">
            <v>0</v>
          </cell>
          <cell r="G15" t="str">
            <v xml:space="preserve">    </v>
          </cell>
        </row>
        <row r="16">
          <cell r="F16">
            <v>0</v>
          </cell>
          <cell r="G16" t="str">
            <v xml:space="preserve">    </v>
          </cell>
        </row>
        <row r="17">
          <cell r="F17">
            <v>0</v>
          </cell>
          <cell r="G17" t="str">
            <v xml:space="preserve">    </v>
          </cell>
        </row>
        <row r="18">
          <cell r="F18">
            <v>0</v>
          </cell>
          <cell r="G18" t="str">
            <v xml:space="preserve">    </v>
          </cell>
        </row>
        <row r="19">
          <cell r="F19">
            <v>0</v>
          </cell>
          <cell r="G19" t="str">
            <v xml:space="preserve">    </v>
          </cell>
        </row>
        <row r="20">
          <cell r="F20">
            <v>0</v>
          </cell>
          <cell r="G20" t="str">
            <v xml:space="preserve">    </v>
          </cell>
        </row>
        <row r="21">
          <cell r="F21">
            <v>0</v>
          </cell>
          <cell r="G21" t="str">
            <v xml:space="preserve">    </v>
          </cell>
        </row>
        <row r="22">
          <cell r="F22">
            <v>0</v>
          </cell>
          <cell r="G22" t="str">
            <v xml:space="preserve">    </v>
          </cell>
        </row>
        <row r="23">
          <cell r="F23">
            <v>0</v>
          </cell>
          <cell r="G23" t="str">
            <v xml:space="preserve">    </v>
          </cell>
        </row>
        <row r="24">
          <cell r="F24">
            <v>0</v>
          </cell>
          <cell r="G24" t="str">
            <v xml:space="preserve">    </v>
          </cell>
        </row>
        <row r="25">
          <cell r="F25">
            <v>0</v>
          </cell>
          <cell r="G25" t="str">
            <v xml:space="preserve">    </v>
          </cell>
        </row>
        <row r="26">
          <cell r="F26">
            <v>0</v>
          </cell>
          <cell r="G26" t="str">
            <v xml:space="preserve">    </v>
          </cell>
        </row>
        <row r="27">
          <cell r="F27">
            <v>0</v>
          </cell>
          <cell r="G27" t="str">
            <v xml:space="preserve">    </v>
          </cell>
        </row>
        <row r="28">
          <cell r="F28">
            <v>0</v>
          </cell>
          <cell r="G28" t="str">
            <v xml:space="preserve">    </v>
          </cell>
        </row>
        <row r="29">
          <cell r="F29">
            <v>0</v>
          </cell>
          <cell r="G29" t="str">
            <v xml:space="preserve">    </v>
          </cell>
        </row>
        <row r="30">
          <cell r="F30">
            <v>0</v>
          </cell>
          <cell r="G30" t="str">
            <v xml:space="preserve">    </v>
          </cell>
        </row>
        <row r="31">
          <cell r="F31">
            <v>0</v>
          </cell>
          <cell r="G31" t="str">
            <v xml:space="preserve">    </v>
          </cell>
        </row>
        <row r="32">
          <cell r="F32">
            <v>0</v>
          </cell>
          <cell r="G32" t="str">
            <v xml:space="preserve">    </v>
          </cell>
        </row>
        <row r="33">
          <cell r="F33">
            <v>0</v>
          </cell>
          <cell r="G33" t="str">
            <v xml:space="preserve">    </v>
          </cell>
        </row>
        <row r="34">
          <cell r="F34">
            <v>0</v>
          </cell>
          <cell r="G34" t="str">
            <v xml:space="preserve">    </v>
          </cell>
        </row>
        <row r="35">
          <cell r="F35">
            <v>0</v>
          </cell>
          <cell r="G35" t="str">
            <v xml:space="preserve">    </v>
          </cell>
        </row>
        <row r="36">
          <cell r="F36">
            <v>0</v>
          </cell>
          <cell r="G36" t="str">
            <v xml:space="preserve">    </v>
          </cell>
        </row>
        <row r="37">
          <cell r="F37">
            <v>0</v>
          </cell>
          <cell r="G37" t="str">
            <v xml:space="preserve">    </v>
          </cell>
        </row>
        <row r="38">
          <cell r="F38">
            <v>0</v>
          </cell>
          <cell r="G38" t="str">
            <v xml:space="preserve">    </v>
          </cell>
        </row>
        <row r="39">
          <cell r="F39">
            <v>0</v>
          </cell>
          <cell r="G39" t="str">
            <v xml:space="preserve">    </v>
          </cell>
        </row>
        <row r="40">
          <cell r="F40">
            <v>0</v>
          </cell>
          <cell r="G40" t="str">
            <v xml:space="preserve">    </v>
          </cell>
        </row>
      </sheetData>
      <sheetData sheetId="24"/>
      <sheetData sheetId="25"/>
      <sheetData sheetId="26">
        <row r="9">
          <cell r="F9">
            <v>52992</v>
          </cell>
          <cell r="G9">
            <v>43</v>
          </cell>
        </row>
        <row r="10">
          <cell r="F10">
            <v>54910</v>
          </cell>
          <cell r="G10">
            <v>34</v>
          </cell>
        </row>
        <row r="11">
          <cell r="F11">
            <v>44066</v>
          </cell>
          <cell r="G11">
            <v>67</v>
          </cell>
        </row>
        <row r="12">
          <cell r="F12">
            <v>45559</v>
          </cell>
          <cell r="G12">
            <v>60</v>
          </cell>
        </row>
        <row r="13">
          <cell r="F13" t="str">
            <v>DNF</v>
          </cell>
          <cell r="G13">
            <v>0</v>
          </cell>
        </row>
        <row r="14">
          <cell r="F14">
            <v>64655</v>
          </cell>
          <cell r="G14">
            <v>9</v>
          </cell>
        </row>
        <row r="15">
          <cell r="F15">
            <v>45149</v>
          </cell>
          <cell r="G15">
            <v>62</v>
          </cell>
        </row>
        <row r="16">
          <cell r="F16">
            <v>64655</v>
          </cell>
          <cell r="G16">
            <v>9</v>
          </cell>
        </row>
        <row r="17">
          <cell r="F17">
            <v>45435</v>
          </cell>
          <cell r="G17">
            <v>61</v>
          </cell>
        </row>
        <row r="18">
          <cell r="F18">
            <v>50602</v>
          </cell>
          <cell r="G18">
            <v>55</v>
          </cell>
        </row>
        <row r="19">
          <cell r="F19">
            <v>50838</v>
          </cell>
          <cell r="G19">
            <v>54</v>
          </cell>
        </row>
        <row r="20">
          <cell r="F20" t="str">
            <v>DNS</v>
          </cell>
          <cell r="G20">
            <v>0</v>
          </cell>
        </row>
        <row r="21">
          <cell r="F21" t="str">
            <v>DNF</v>
          </cell>
          <cell r="G21">
            <v>0</v>
          </cell>
        </row>
        <row r="22">
          <cell r="F22">
            <v>51236</v>
          </cell>
          <cell r="G22">
            <v>52</v>
          </cell>
        </row>
        <row r="23">
          <cell r="F23">
            <v>50020</v>
          </cell>
          <cell r="G23">
            <v>58</v>
          </cell>
        </row>
        <row r="24">
          <cell r="F24" t="str">
            <v>-</v>
          </cell>
          <cell r="G24">
            <v>0</v>
          </cell>
        </row>
        <row r="25">
          <cell r="F25">
            <v>52857</v>
          </cell>
          <cell r="G25">
            <v>44</v>
          </cell>
        </row>
        <row r="26">
          <cell r="F26">
            <v>51709</v>
          </cell>
          <cell r="G26">
            <v>49</v>
          </cell>
        </row>
        <row r="27">
          <cell r="F27">
            <v>45575</v>
          </cell>
          <cell r="G27">
            <v>60</v>
          </cell>
        </row>
        <row r="28">
          <cell r="F28" t="str">
            <v>DNS</v>
          </cell>
          <cell r="G28">
            <v>0</v>
          </cell>
        </row>
        <row r="29">
          <cell r="F29">
            <v>60683</v>
          </cell>
          <cell r="G29">
            <v>25</v>
          </cell>
        </row>
        <row r="30">
          <cell r="F30">
            <v>45831</v>
          </cell>
          <cell r="G30">
            <v>59</v>
          </cell>
        </row>
        <row r="31">
          <cell r="F31">
            <v>50639</v>
          </cell>
          <cell r="G31">
            <v>55</v>
          </cell>
        </row>
        <row r="32">
          <cell r="F32">
            <v>52115</v>
          </cell>
          <cell r="G32">
            <v>48</v>
          </cell>
        </row>
        <row r="33">
          <cell r="F33" t="str">
            <v>DNF</v>
          </cell>
          <cell r="G33">
            <v>0</v>
          </cell>
        </row>
        <row r="34">
          <cell r="F34">
            <v>0</v>
          </cell>
          <cell r="G34" t="str">
            <v xml:space="preserve">    </v>
          </cell>
        </row>
        <row r="35">
          <cell r="F35">
            <v>0</v>
          </cell>
          <cell r="G35" t="str">
            <v xml:space="preserve">    </v>
          </cell>
        </row>
        <row r="36">
          <cell r="F36">
            <v>0</v>
          </cell>
          <cell r="G36" t="str">
            <v xml:space="preserve">    </v>
          </cell>
        </row>
        <row r="37">
          <cell r="F37">
            <v>0</v>
          </cell>
          <cell r="G37" t="str">
            <v xml:space="preserve">    </v>
          </cell>
        </row>
        <row r="38">
          <cell r="F38">
            <v>0</v>
          </cell>
          <cell r="G38" t="str">
            <v xml:space="preserve">    </v>
          </cell>
        </row>
        <row r="39">
          <cell r="F39">
            <v>0</v>
          </cell>
          <cell r="G39" t="str">
            <v xml:space="preserve">    </v>
          </cell>
        </row>
        <row r="40">
          <cell r="F40">
            <v>0</v>
          </cell>
          <cell r="G40" t="str">
            <v xml:space="preserve">    </v>
          </cell>
        </row>
      </sheetData>
      <sheetData sheetId="27"/>
      <sheetData sheetId="28"/>
      <sheetData sheetId="29">
        <row r="9">
          <cell r="F9">
            <v>0</v>
          </cell>
          <cell r="G9" t="str">
            <v xml:space="preserve">    </v>
          </cell>
        </row>
        <row r="10">
          <cell r="F10">
            <v>0</v>
          </cell>
          <cell r="G10" t="str">
            <v xml:space="preserve">    </v>
          </cell>
        </row>
        <row r="11">
          <cell r="F11">
            <v>0</v>
          </cell>
          <cell r="G11" t="str">
            <v xml:space="preserve">    </v>
          </cell>
        </row>
        <row r="12">
          <cell r="F12">
            <v>0</v>
          </cell>
          <cell r="G12" t="str">
            <v xml:space="preserve">    </v>
          </cell>
        </row>
        <row r="13">
          <cell r="F13">
            <v>0</v>
          </cell>
          <cell r="G13" t="str">
            <v xml:space="preserve">    </v>
          </cell>
        </row>
        <row r="14">
          <cell r="F14">
            <v>0</v>
          </cell>
          <cell r="G14" t="str">
            <v xml:space="preserve">    </v>
          </cell>
        </row>
        <row r="15">
          <cell r="F15">
            <v>0</v>
          </cell>
          <cell r="G15" t="str">
            <v xml:space="preserve">    </v>
          </cell>
        </row>
        <row r="16">
          <cell r="F16">
            <v>0</v>
          </cell>
          <cell r="G16" t="str">
            <v xml:space="preserve">    </v>
          </cell>
        </row>
        <row r="17">
          <cell r="F17">
            <v>0</v>
          </cell>
          <cell r="G17" t="str">
            <v xml:space="preserve">    </v>
          </cell>
        </row>
        <row r="18">
          <cell r="F18">
            <v>0</v>
          </cell>
          <cell r="G18" t="str">
            <v xml:space="preserve">    </v>
          </cell>
        </row>
        <row r="19">
          <cell r="F19">
            <v>0</v>
          </cell>
          <cell r="G19" t="str">
            <v xml:space="preserve">    </v>
          </cell>
        </row>
        <row r="20">
          <cell r="F20">
            <v>0</v>
          </cell>
          <cell r="G20" t="str">
            <v xml:space="preserve">    </v>
          </cell>
        </row>
        <row r="21">
          <cell r="F21">
            <v>0</v>
          </cell>
          <cell r="G21" t="str">
            <v xml:space="preserve">    </v>
          </cell>
        </row>
        <row r="22">
          <cell r="F22">
            <v>0</v>
          </cell>
          <cell r="G22" t="str">
            <v xml:space="preserve">    </v>
          </cell>
        </row>
        <row r="23">
          <cell r="F23">
            <v>0</v>
          </cell>
          <cell r="G23" t="str">
            <v xml:space="preserve">    </v>
          </cell>
        </row>
        <row r="24">
          <cell r="F24">
            <v>0</v>
          </cell>
          <cell r="G24" t="str">
            <v xml:space="preserve">    </v>
          </cell>
        </row>
        <row r="25">
          <cell r="F25">
            <v>0</v>
          </cell>
          <cell r="G25" t="str">
            <v xml:space="preserve">    </v>
          </cell>
        </row>
        <row r="26">
          <cell r="F26">
            <v>0</v>
          </cell>
          <cell r="G26" t="str">
            <v xml:space="preserve">    </v>
          </cell>
        </row>
        <row r="27">
          <cell r="F27">
            <v>0</v>
          </cell>
          <cell r="G27" t="str">
            <v xml:space="preserve">    </v>
          </cell>
        </row>
        <row r="28">
          <cell r="F28">
            <v>0</v>
          </cell>
          <cell r="G28" t="str">
            <v xml:space="preserve">    </v>
          </cell>
        </row>
        <row r="29">
          <cell r="F29">
            <v>0</v>
          </cell>
          <cell r="G29" t="str">
            <v xml:space="preserve">    </v>
          </cell>
        </row>
        <row r="30">
          <cell r="F30">
            <v>0</v>
          </cell>
          <cell r="G30" t="str">
            <v xml:space="preserve">    </v>
          </cell>
        </row>
        <row r="31">
          <cell r="F31">
            <v>0</v>
          </cell>
          <cell r="G31" t="str">
            <v xml:space="preserve">    </v>
          </cell>
        </row>
        <row r="32">
          <cell r="F32">
            <v>0</v>
          </cell>
          <cell r="G32" t="str">
            <v xml:space="preserve">    </v>
          </cell>
        </row>
        <row r="33">
          <cell r="F33">
            <v>0</v>
          </cell>
          <cell r="G33" t="str">
            <v xml:space="preserve">    </v>
          </cell>
        </row>
        <row r="34">
          <cell r="F34">
            <v>0</v>
          </cell>
          <cell r="G34" t="str">
            <v xml:space="preserve">    </v>
          </cell>
        </row>
        <row r="35">
          <cell r="F35">
            <v>0</v>
          </cell>
          <cell r="G35" t="str">
            <v xml:space="preserve">    </v>
          </cell>
        </row>
        <row r="36">
          <cell r="F36">
            <v>0</v>
          </cell>
          <cell r="G36" t="str">
            <v xml:space="preserve">    </v>
          </cell>
        </row>
        <row r="37">
          <cell r="F37">
            <v>0</v>
          </cell>
          <cell r="G37" t="str">
            <v xml:space="preserve">    </v>
          </cell>
        </row>
        <row r="38">
          <cell r="F38">
            <v>0</v>
          </cell>
          <cell r="G38" t="str">
            <v xml:space="preserve">    </v>
          </cell>
        </row>
        <row r="39">
          <cell r="F39">
            <v>0</v>
          </cell>
          <cell r="G39" t="str">
            <v xml:space="preserve">    </v>
          </cell>
        </row>
        <row r="40">
          <cell r="F40">
            <v>0</v>
          </cell>
          <cell r="G40" t="str">
            <v xml:space="preserve">    </v>
          </cell>
        </row>
      </sheetData>
      <sheetData sheetId="30"/>
      <sheetData sheetId="31"/>
      <sheetData sheetId="32">
        <row r="9">
          <cell r="F9">
            <v>150</v>
          </cell>
          <cell r="G9">
            <v>31</v>
          </cell>
        </row>
        <row r="10">
          <cell r="F10">
            <v>0</v>
          </cell>
          <cell r="G10" t="str">
            <v xml:space="preserve"> </v>
          </cell>
        </row>
        <row r="11">
          <cell r="F11">
            <v>0</v>
          </cell>
          <cell r="G11" t="str">
            <v xml:space="preserve"> </v>
          </cell>
        </row>
        <row r="12">
          <cell r="F12">
            <v>165</v>
          </cell>
          <cell r="G12">
            <v>46</v>
          </cell>
        </row>
        <row r="13">
          <cell r="F13">
            <v>0</v>
          </cell>
          <cell r="G13" t="str">
            <v xml:space="preserve"> </v>
          </cell>
        </row>
        <row r="14">
          <cell r="F14" t="str">
            <v>NM</v>
          </cell>
          <cell r="G14">
            <v>0</v>
          </cell>
        </row>
        <row r="15">
          <cell r="F15" t="str">
            <v>NM</v>
          </cell>
          <cell r="G15">
            <v>0</v>
          </cell>
        </row>
        <row r="16">
          <cell r="F16">
            <v>0</v>
          </cell>
          <cell r="G16" t="str">
            <v xml:space="preserve"> </v>
          </cell>
        </row>
        <row r="17">
          <cell r="F17">
            <v>0</v>
          </cell>
          <cell r="G17" t="str">
            <v xml:space="preserve"> </v>
          </cell>
        </row>
        <row r="18">
          <cell r="F18" t="str">
            <v>NM</v>
          </cell>
          <cell r="G18">
            <v>0</v>
          </cell>
        </row>
        <row r="19">
          <cell r="F19">
            <v>160</v>
          </cell>
          <cell r="G19">
            <v>41</v>
          </cell>
        </row>
        <row r="20">
          <cell r="F20" t="str">
            <v>NM</v>
          </cell>
          <cell r="G20">
            <v>0</v>
          </cell>
        </row>
        <row r="21">
          <cell r="F21">
            <v>160</v>
          </cell>
          <cell r="G21">
            <v>41</v>
          </cell>
        </row>
        <row r="22">
          <cell r="F22">
            <v>150</v>
          </cell>
          <cell r="G22">
            <v>31</v>
          </cell>
        </row>
        <row r="23">
          <cell r="F23">
            <v>150</v>
          </cell>
          <cell r="G23">
            <v>31</v>
          </cell>
        </row>
        <row r="24">
          <cell r="F24">
            <v>0</v>
          </cell>
          <cell r="G24" t="str">
            <v xml:space="preserve"> </v>
          </cell>
        </row>
        <row r="25">
          <cell r="F25">
            <v>0</v>
          </cell>
          <cell r="G25" t="str">
            <v xml:space="preserve"> </v>
          </cell>
        </row>
        <row r="26">
          <cell r="F26">
            <v>170</v>
          </cell>
          <cell r="G26">
            <v>51</v>
          </cell>
        </row>
        <row r="27">
          <cell r="F27" t="str">
            <v>NM</v>
          </cell>
          <cell r="G27">
            <v>0</v>
          </cell>
        </row>
        <row r="28">
          <cell r="F28">
            <v>0</v>
          </cell>
          <cell r="G28" t="str">
            <v xml:space="preserve"> </v>
          </cell>
        </row>
        <row r="29">
          <cell r="F29">
            <v>160</v>
          </cell>
          <cell r="G29">
            <v>41</v>
          </cell>
        </row>
        <row r="30">
          <cell r="F30">
            <v>190</v>
          </cell>
          <cell r="G30">
            <v>71</v>
          </cell>
        </row>
        <row r="31">
          <cell r="F31" t="str">
            <v>DNS</v>
          </cell>
          <cell r="G31">
            <v>0</v>
          </cell>
        </row>
        <row r="32">
          <cell r="F32">
            <v>155</v>
          </cell>
          <cell r="G32">
            <v>36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33"/>
      <sheetData sheetId="34"/>
      <sheetData sheetId="35">
        <row r="9">
          <cell r="F9">
            <v>0</v>
          </cell>
          <cell r="G9" t="str">
            <v xml:space="preserve">   </v>
          </cell>
        </row>
        <row r="10">
          <cell r="F10">
            <v>0</v>
          </cell>
          <cell r="G10" t="str">
            <v xml:space="preserve">   </v>
          </cell>
        </row>
        <row r="11">
          <cell r="F11">
            <v>0</v>
          </cell>
          <cell r="G11" t="str">
            <v xml:space="preserve">   </v>
          </cell>
        </row>
        <row r="12">
          <cell r="F12">
            <v>0</v>
          </cell>
          <cell r="G12" t="str">
            <v xml:space="preserve">   </v>
          </cell>
        </row>
        <row r="13">
          <cell r="F13">
            <v>0</v>
          </cell>
          <cell r="G13" t="str">
            <v xml:space="preserve">   </v>
          </cell>
        </row>
        <row r="14">
          <cell r="F14">
            <v>0</v>
          </cell>
          <cell r="G14" t="str">
            <v xml:space="preserve">   </v>
          </cell>
        </row>
        <row r="15">
          <cell r="F15">
            <v>0</v>
          </cell>
          <cell r="G15" t="str">
            <v xml:space="preserve">   </v>
          </cell>
        </row>
        <row r="16">
          <cell r="F16">
            <v>0</v>
          </cell>
          <cell r="G16" t="str">
            <v xml:space="preserve">   </v>
          </cell>
        </row>
        <row r="17">
          <cell r="F17">
            <v>0</v>
          </cell>
          <cell r="G17" t="str">
            <v xml:space="preserve">   </v>
          </cell>
        </row>
        <row r="18">
          <cell r="F18">
            <v>0</v>
          </cell>
          <cell r="G18" t="str">
            <v xml:space="preserve">   </v>
          </cell>
        </row>
        <row r="19">
          <cell r="F19">
            <v>0</v>
          </cell>
          <cell r="G19" t="str">
            <v xml:space="preserve">   </v>
          </cell>
        </row>
        <row r="20">
          <cell r="F20">
            <v>0</v>
          </cell>
          <cell r="G20" t="str">
            <v xml:space="preserve">   </v>
          </cell>
        </row>
        <row r="21">
          <cell r="F21">
            <v>0</v>
          </cell>
          <cell r="G21" t="str">
            <v xml:space="preserve">   </v>
          </cell>
        </row>
        <row r="22">
          <cell r="F22">
            <v>0</v>
          </cell>
          <cell r="G22" t="str">
            <v xml:space="preserve">   </v>
          </cell>
        </row>
        <row r="23">
          <cell r="F23">
            <v>0</v>
          </cell>
          <cell r="G23" t="str">
            <v xml:space="preserve">   </v>
          </cell>
        </row>
        <row r="24">
          <cell r="F24">
            <v>0</v>
          </cell>
          <cell r="G24" t="str">
            <v xml:space="preserve">   </v>
          </cell>
        </row>
        <row r="25">
          <cell r="F25">
            <v>0</v>
          </cell>
          <cell r="G25" t="str">
            <v xml:space="preserve">   </v>
          </cell>
        </row>
        <row r="26">
          <cell r="F26">
            <v>0</v>
          </cell>
          <cell r="G26" t="str">
            <v xml:space="preserve">   </v>
          </cell>
        </row>
        <row r="27">
          <cell r="F27">
            <v>0</v>
          </cell>
          <cell r="G27" t="str">
            <v xml:space="preserve">   </v>
          </cell>
        </row>
        <row r="28">
          <cell r="F28">
            <v>0</v>
          </cell>
          <cell r="G28" t="str">
            <v xml:space="preserve">   </v>
          </cell>
        </row>
        <row r="29">
          <cell r="F29">
            <v>0</v>
          </cell>
          <cell r="G29" t="str">
            <v xml:space="preserve">   </v>
          </cell>
        </row>
        <row r="30">
          <cell r="F30">
            <v>0</v>
          </cell>
          <cell r="G30" t="str">
            <v xml:space="preserve">   </v>
          </cell>
        </row>
        <row r="31">
          <cell r="F31">
            <v>0</v>
          </cell>
          <cell r="G31" t="str">
            <v xml:space="preserve">   </v>
          </cell>
        </row>
        <row r="32">
          <cell r="F32">
            <v>0</v>
          </cell>
          <cell r="G32" t="str">
            <v xml:space="preserve">   </v>
          </cell>
        </row>
        <row r="33">
          <cell r="F33">
            <v>0</v>
          </cell>
          <cell r="G33" t="str">
            <v xml:space="preserve">   </v>
          </cell>
        </row>
        <row r="34">
          <cell r="F34">
            <v>0</v>
          </cell>
          <cell r="G34" t="str">
            <v xml:space="preserve">   </v>
          </cell>
        </row>
        <row r="35">
          <cell r="F35">
            <v>0</v>
          </cell>
          <cell r="G35" t="str">
            <v xml:space="preserve">   </v>
          </cell>
        </row>
        <row r="36">
          <cell r="F36">
            <v>0</v>
          </cell>
          <cell r="G36" t="str">
            <v xml:space="preserve">   </v>
          </cell>
        </row>
        <row r="37">
          <cell r="F37">
            <v>0</v>
          </cell>
          <cell r="G37" t="str">
            <v xml:space="preserve">   </v>
          </cell>
        </row>
        <row r="38">
          <cell r="F38">
            <v>0</v>
          </cell>
          <cell r="G38" t="str">
            <v xml:space="preserve">   </v>
          </cell>
        </row>
        <row r="39">
          <cell r="F39">
            <v>0</v>
          </cell>
          <cell r="G39" t="str">
            <v xml:space="preserve">   </v>
          </cell>
        </row>
        <row r="40">
          <cell r="F40">
            <v>0</v>
          </cell>
          <cell r="G40" t="str">
            <v xml:space="preserve">   </v>
          </cell>
        </row>
      </sheetData>
      <sheetData sheetId="36"/>
      <sheetData sheetId="37"/>
      <sheetData sheetId="38"/>
      <sheetData sheetId="39">
        <row r="9">
          <cell r="F9">
            <v>488</v>
          </cell>
          <cell r="G9">
            <v>47</v>
          </cell>
        </row>
        <row r="10">
          <cell r="F10">
            <v>539</v>
          </cell>
          <cell r="G10">
            <v>56</v>
          </cell>
        </row>
        <row r="11">
          <cell r="F11">
            <v>525</v>
          </cell>
          <cell r="G11">
            <v>53</v>
          </cell>
        </row>
        <row r="12">
          <cell r="F12">
            <v>555</v>
          </cell>
          <cell r="G12">
            <v>58</v>
          </cell>
        </row>
        <row r="13">
          <cell r="F13">
            <v>471</v>
          </cell>
          <cell r="G13">
            <v>44</v>
          </cell>
        </row>
        <row r="14">
          <cell r="F14">
            <v>525</v>
          </cell>
          <cell r="G14">
            <v>53</v>
          </cell>
        </row>
        <row r="15">
          <cell r="F15">
            <v>502</v>
          </cell>
          <cell r="G15">
            <v>49</v>
          </cell>
        </row>
        <row r="16">
          <cell r="F16">
            <v>0</v>
          </cell>
          <cell r="G16" t="str">
            <v/>
          </cell>
        </row>
        <row r="17">
          <cell r="F17">
            <v>0</v>
          </cell>
          <cell r="G17" t="str">
            <v/>
          </cell>
        </row>
        <row r="18">
          <cell r="F18">
            <v>525</v>
          </cell>
          <cell r="G18">
            <v>53</v>
          </cell>
        </row>
        <row r="19">
          <cell r="F19">
            <v>596</v>
          </cell>
          <cell r="G19">
            <v>65</v>
          </cell>
        </row>
        <row r="20">
          <cell r="F20">
            <v>0</v>
          </cell>
          <cell r="G20" t="str">
            <v/>
          </cell>
        </row>
        <row r="21">
          <cell r="F21">
            <v>488</v>
          </cell>
          <cell r="G21">
            <v>47</v>
          </cell>
        </row>
        <row r="22">
          <cell r="F22">
            <v>488</v>
          </cell>
          <cell r="G22">
            <v>47</v>
          </cell>
        </row>
        <row r="23">
          <cell r="F23">
            <v>554</v>
          </cell>
          <cell r="G23">
            <v>58</v>
          </cell>
        </row>
        <row r="24">
          <cell r="F24">
            <v>515</v>
          </cell>
          <cell r="G24">
            <v>52</v>
          </cell>
        </row>
        <row r="25">
          <cell r="F25">
            <v>0</v>
          </cell>
          <cell r="G25" t="str">
            <v/>
          </cell>
        </row>
        <row r="26">
          <cell r="F26">
            <v>546</v>
          </cell>
          <cell r="G26">
            <v>57</v>
          </cell>
        </row>
        <row r="27">
          <cell r="F27">
            <v>553</v>
          </cell>
          <cell r="G27">
            <v>58</v>
          </cell>
        </row>
        <row r="28">
          <cell r="F28">
            <v>433</v>
          </cell>
          <cell r="G28">
            <v>38</v>
          </cell>
        </row>
        <row r="29">
          <cell r="F29">
            <v>391</v>
          </cell>
          <cell r="G29">
            <v>31</v>
          </cell>
        </row>
        <row r="30">
          <cell r="F30">
            <v>561</v>
          </cell>
          <cell r="G30">
            <v>59</v>
          </cell>
        </row>
        <row r="31">
          <cell r="F31">
            <v>476</v>
          </cell>
          <cell r="G31">
            <v>45</v>
          </cell>
        </row>
        <row r="32">
          <cell r="F32">
            <v>0</v>
          </cell>
          <cell r="G32" t="str">
            <v/>
          </cell>
        </row>
        <row r="33">
          <cell r="F33">
            <v>0</v>
          </cell>
          <cell r="G33" t="str">
            <v/>
          </cell>
        </row>
        <row r="34">
          <cell r="F34">
            <v>0</v>
          </cell>
          <cell r="G34" t="str">
            <v/>
          </cell>
        </row>
        <row r="35">
          <cell r="F35">
            <v>0</v>
          </cell>
          <cell r="G35" t="str">
            <v/>
          </cell>
        </row>
        <row r="36">
          <cell r="F36">
            <v>0</v>
          </cell>
          <cell r="G36" t="str">
            <v/>
          </cell>
        </row>
        <row r="37">
          <cell r="F37">
            <v>0</v>
          </cell>
          <cell r="G37" t="str">
            <v/>
          </cell>
        </row>
        <row r="38">
          <cell r="F38">
            <v>0</v>
          </cell>
          <cell r="G38" t="str">
            <v/>
          </cell>
        </row>
        <row r="39">
          <cell r="F39">
            <v>0</v>
          </cell>
          <cell r="G39" t="str">
            <v/>
          </cell>
        </row>
        <row r="40">
          <cell r="F40">
            <v>0</v>
          </cell>
          <cell r="G40" t="str">
            <v/>
          </cell>
        </row>
      </sheetData>
      <sheetData sheetId="40"/>
      <sheetData sheetId="41"/>
      <sheetData sheetId="42"/>
      <sheetData sheetId="43">
        <row r="9">
          <cell r="F9">
            <v>0</v>
          </cell>
          <cell r="G9" t="str">
            <v/>
          </cell>
        </row>
        <row r="10">
          <cell r="F10">
            <v>0</v>
          </cell>
          <cell r="G10" t="str">
            <v/>
          </cell>
        </row>
        <row r="11">
          <cell r="F11">
            <v>0</v>
          </cell>
          <cell r="G11" t="str">
            <v/>
          </cell>
        </row>
        <row r="12">
          <cell r="F12">
            <v>0</v>
          </cell>
          <cell r="G12" t="str">
            <v/>
          </cell>
        </row>
        <row r="13">
          <cell r="F13">
            <v>0</v>
          </cell>
          <cell r="G13" t="str">
            <v/>
          </cell>
        </row>
        <row r="14">
          <cell r="F14">
            <v>0</v>
          </cell>
          <cell r="G14" t="str">
            <v/>
          </cell>
        </row>
        <row r="15">
          <cell r="F15">
            <v>0</v>
          </cell>
          <cell r="G15" t="str">
            <v/>
          </cell>
        </row>
        <row r="16">
          <cell r="F16">
            <v>0</v>
          </cell>
          <cell r="G16" t="str">
            <v/>
          </cell>
        </row>
        <row r="17">
          <cell r="F17">
            <v>0</v>
          </cell>
          <cell r="G17" t="str">
            <v/>
          </cell>
        </row>
        <row r="18">
          <cell r="F18">
            <v>0</v>
          </cell>
          <cell r="G18" t="str">
            <v/>
          </cell>
        </row>
        <row r="19">
          <cell r="F19">
            <v>0</v>
          </cell>
          <cell r="G19" t="str">
            <v/>
          </cell>
        </row>
        <row r="20">
          <cell r="F20">
            <v>0</v>
          </cell>
          <cell r="G20" t="str">
            <v/>
          </cell>
        </row>
        <row r="21">
          <cell r="F21">
            <v>0</v>
          </cell>
          <cell r="G21" t="str">
            <v/>
          </cell>
        </row>
        <row r="22">
          <cell r="F22">
            <v>0</v>
          </cell>
          <cell r="G22" t="str">
            <v/>
          </cell>
        </row>
        <row r="23">
          <cell r="F23">
            <v>0</v>
          </cell>
          <cell r="G23" t="str">
            <v/>
          </cell>
        </row>
        <row r="24">
          <cell r="F24">
            <v>0</v>
          </cell>
          <cell r="G24" t="str">
            <v/>
          </cell>
        </row>
        <row r="25">
          <cell r="F25">
            <v>0</v>
          </cell>
          <cell r="G25" t="str">
            <v/>
          </cell>
        </row>
        <row r="26">
          <cell r="F26">
            <v>0</v>
          </cell>
          <cell r="G26" t="str">
            <v/>
          </cell>
        </row>
        <row r="27">
          <cell r="F27">
            <v>0</v>
          </cell>
          <cell r="G27" t="str">
            <v/>
          </cell>
        </row>
        <row r="28">
          <cell r="F28">
            <v>0</v>
          </cell>
          <cell r="G28" t="str">
            <v/>
          </cell>
        </row>
        <row r="29">
          <cell r="F29">
            <v>0</v>
          </cell>
          <cell r="G29" t="str">
            <v/>
          </cell>
        </row>
        <row r="30">
          <cell r="F30">
            <v>0</v>
          </cell>
          <cell r="G30" t="str">
            <v/>
          </cell>
        </row>
        <row r="31">
          <cell r="F31">
            <v>0</v>
          </cell>
          <cell r="G31" t="str">
            <v/>
          </cell>
        </row>
        <row r="32">
          <cell r="F32">
            <v>0</v>
          </cell>
          <cell r="G32" t="str">
            <v/>
          </cell>
        </row>
        <row r="33">
          <cell r="F33">
            <v>0</v>
          </cell>
          <cell r="G33" t="str">
            <v/>
          </cell>
        </row>
        <row r="34">
          <cell r="F34">
            <v>0</v>
          </cell>
          <cell r="G34" t="str">
            <v/>
          </cell>
        </row>
        <row r="35">
          <cell r="F35">
            <v>0</v>
          </cell>
          <cell r="G35" t="str">
            <v/>
          </cell>
        </row>
        <row r="36">
          <cell r="F36">
            <v>0</v>
          </cell>
          <cell r="G36" t="str">
            <v/>
          </cell>
        </row>
        <row r="37">
          <cell r="F37">
            <v>0</v>
          </cell>
          <cell r="G37" t="str">
            <v/>
          </cell>
        </row>
        <row r="38">
          <cell r="F38">
            <v>0</v>
          </cell>
          <cell r="G38" t="str">
            <v/>
          </cell>
        </row>
        <row r="39">
          <cell r="F39">
            <v>0</v>
          </cell>
          <cell r="G39" t="str">
            <v/>
          </cell>
        </row>
        <row r="40">
          <cell r="F40">
            <v>0</v>
          </cell>
          <cell r="G40" t="str">
            <v/>
          </cell>
        </row>
      </sheetData>
      <sheetData sheetId="44"/>
      <sheetData sheetId="45"/>
      <sheetData sheetId="46">
        <row r="9">
          <cell r="F9">
            <v>957</v>
          </cell>
          <cell r="G9">
            <v>26</v>
          </cell>
        </row>
        <row r="10">
          <cell r="F10">
            <v>1368</v>
          </cell>
          <cell r="G10">
            <v>52</v>
          </cell>
        </row>
        <row r="11">
          <cell r="F11">
            <v>1180</v>
          </cell>
          <cell r="G11">
            <v>40</v>
          </cell>
        </row>
        <row r="12">
          <cell r="F12">
            <v>998</v>
          </cell>
          <cell r="G12">
            <v>29</v>
          </cell>
        </row>
        <row r="13">
          <cell r="F13">
            <v>908</v>
          </cell>
          <cell r="G13">
            <v>23</v>
          </cell>
        </row>
        <row r="14">
          <cell r="F14" t="str">
            <v>NM</v>
          </cell>
          <cell r="G14">
            <v>0</v>
          </cell>
        </row>
        <row r="15">
          <cell r="F15">
            <v>1011</v>
          </cell>
          <cell r="G15">
            <v>30</v>
          </cell>
        </row>
        <row r="16">
          <cell r="F16">
            <v>0</v>
          </cell>
          <cell r="G16" t="str">
            <v/>
          </cell>
        </row>
        <row r="17">
          <cell r="F17">
            <v>0</v>
          </cell>
          <cell r="G17" t="str">
            <v/>
          </cell>
        </row>
        <row r="18">
          <cell r="F18">
            <v>885</v>
          </cell>
          <cell r="G18">
            <v>22</v>
          </cell>
        </row>
        <row r="19">
          <cell r="F19">
            <v>1074</v>
          </cell>
          <cell r="G19">
            <v>34</v>
          </cell>
        </row>
        <row r="20">
          <cell r="F20">
            <v>656</v>
          </cell>
          <cell r="G20">
            <v>10</v>
          </cell>
        </row>
        <row r="21">
          <cell r="F21">
            <v>1005</v>
          </cell>
          <cell r="G21">
            <v>29</v>
          </cell>
        </row>
        <row r="22">
          <cell r="F22">
            <v>963</v>
          </cell>
          <cell r="G22">
            <v>27</v>
          </cell>
        </row>
        <row r="23">
          <cell r="F23">
            <v>1195</v>
          </cell>
          <cell r="G23">
            <v>41</v>
          </cell>
        </row>
        <row r="24">
          <cell r="F24" t="str">
            <v>NM</v>
          </cell>
          <cell r="G24">
            <v>0</v>
          </cell>
        </row>
        <row r="25">
          <cell r="F25">
            <v>0</v>
          </cell>
          <cell r="G25" t="str">
            <v/>
          </cell>
        </row>
        <row r="26">
          <cell r="F26">
            <v>968</v>
          </cell>
          <cell r="G26">
            <v>27</v>
          </cell>
        </row>
        <row r="27">
          <cell r="F27">
            <v>1233</v>
          </cell>
          <cell r="G27">
            <v>44</v>
          </cell>
        </row>
        <row r="28">
          <cell r="F28" t="str">
            <v>DNS</v>
          </cell>
          <cell r="G28">
            <v>0</v>
          </cell>
        </row>
        <row r="29">
          <cell r="F29">
            <v>908</v>
          </cell>
          <cell r="G29">
            <v>23</v>
          </cell>
        </row>
        <row r="30">
          <cell r="F30">
            <v>1152</v>
          </cell>
          <cell r="G30">
            <v>39</v>
          </cell>
        </row>
        <row r="31">
          <cell r="F31">
            <v>0</v>
          </cell>
          <cell r="G31" t="str">
            <v/>
          </cell>
        </row>
        <row r="32">
          <cell r="F32">
            <v>0</v>
          </cell>
          <cell r="G32" t="str">
            <v/>
          </cell>
        </row>
        <row r="33">
          <cell r="F33">
            <v>1176</v>
          </cell>
          <cell r="G33">
            <v>40</v>
          </cell>
        </row>
        <row r="34">
          <cell r="F34">
            <v>0</v>
          </cell>
          <cell r="G34" t="str">
            <v/>
          </cell>
        </row>
        <row r="35">
          <cell r="F35">
            <v>0</v>
          </cell>
          <cell r="G35" t="str">
            <v/>
          </cell>
        </row>
        <row r="36">
          <cell r="F36">
            <v>0</v>
          </cell>
          <cell r="G36" t="str">
            <v/>
          </cell>
        </row>
        <row r="37">
          <cell r="F37">
            <v>0</v>
          </cell>
          <cell r="G37" t="str">
            <v/>
          </cell>
        </row>
        <row r="38">
          <cell r="F38">
            <v>0</v>
          </cell>
          <cell r="G38" t="str">
            <v/>
          </cell>
        </row>
        <row r="39">
          <cell r="F39">
            <v>0</v>
          </cell>
          <cell r="G39" t="str">
            <v/>
          </cell>
        </row>
        <row r="40">
          <cell r="F40">
            <v>0</v>
          </cell>
          <cell r="G40" t="str">
            <v/>
          </cell>
        </row>
      </sheetData>
      <sheetData sheetId="47"/>
      <sheetData sheetId="48"/>
      <sheetData sheetId="49">
        <row r="9">
          <cell r="F9">
            <v>4200</v>
          </cell>
          <cell r="G9">
            <v>39</v>
          </cell>
        </row>
        <row r="10">
          <cell r="F10">
            <v>3083</v>
          </cell>
          <cell r="G10">
            <v>23</v>
          </cell>
        </row>
        <row r="11">
          <cell r="F11">
            <v>3622</v>
          </cell>
          <cell r="G11">
            <v>31</v>
          </cell>
        </row>
        <row r="12">
          <cell r="F12">
            <v>3052</v>
          </cell>
          <cell r="G12">
            <v>22</v>
          </cell>
        </row>
        <row r="13">
          <cell r="F13">
            <v>2966</v>
          </cell>
          <cell r="G13">
            <v>21</v>
          </cell>
        </row>
        <row r="14">
          <cell r="F14">
            <v>0</v>
          </cell>
          <cell r="G14" t="str">
            <v/>
          </cell>
        </row>
        <row r="15">
          <cell r="F15">
            <v>3371</v>
          </cell>
          <cell r="G15">
            <v>27</v>
          </cell>
        </row>
        <row r="16">
          <cell r="F16">
            <v>0</v>
          </cell>
          <cell r="G16" t="str">
            <v/>
          </cell>
        </row>
        <row r="17">
          <cell r="F17">
            <v>0</v>
          </cell>
          <cell r="G17" t="str">
            <v/>
          </cell>
        </row>
        <row r="18">
          <cell r="F18">
            <v>1814</v>
          </cell>
          <cell r="G18">
            <v>7</v>
          </cell>
        </row>
        <row r="19">
          <cell r="F19">
            <v>3453</v>
          </cell>
          <cell r="G19">
            <v>28</v>
          </cell>
        </row>
        <row r="20">
          <cell r="F20">
            <v>1921</v>
          </cell>
          <cell r="G20">
            <v>8</v>
          </cell>
        </row>
        <row r="21">
          <cell r="F21">
            <v>3301</v>
          </cell>
          <cell r="G21">
            <v>26</v>
          </cell>
        </row>
        <row r="22">
          <cell r="F22">
            <v>3594</v>
          </cell>
          <cell r="G22">
            <v>30</v>
          </cell>
        </row>
        <row r="23">
          <cell r="F23">
            <v>3065</v>
          </cell>
          <cell r="G23">
            <v>22</v>
          </cell>
        </row>
        <row r="24">
          <cell r="F24">
            <v>3212</v>
          </cell>
          <cell r="G24">
            <v>25</v>
          </cell>
        </row>
        <row r="25">
          <cell r="F25">
            <v>0</v>
          </cell>
          <cell r="G25" t="str">
            <v/>
          </cell>
        </row>
        <row r="26">
          <cell r="F26">
            <v>2844</v>
          </cell>
          <cell r="G26">
            <v>19</v>
          </cell>
        </row>
        <row r="27">
          <cell r="F27">
            <v>2707</v>
          </cell>
          <cell r="G27">
            <v>18</v>
          </cell>
        </row>
        <row r="28">
          <cell r="F28">
            <v>0</v>
          </cell>
          <cell r="G28" t="str">
            <v/>
          </cell>
        </row>
        <row r="29">
          <cell r="F29">
            <v>2745</v>
          </cell>
          <cell r="G29">
            <v>18</v>
          </cell>
        </row>
        <row r="30">
          <cell r="F30">
            <v>4864</v>
          </cell>
          <cell r="G30">
            <v>49</v>
          </cell>
        </row>
        <row r="31">
          <cell r="F31">
            <v>0</v>
          </cell>
          <cell r="G31" t="str">
            <v/>
          </cell>
        </row>
        <row r="32">
          <cell r="F32">
            <v>0</v>
          </cell>
          <cell r="G32" t="str">
            <v/>
          </cell>
        </row>
        <row r="33">
          <cell r="F33">
            <v>0</v>
          </cell>
          <cell r="G33" t="str">
            <v/>
          </cell>
        </row>
        <row r="34">
          <cell r="F34">
            <v>0</v>
          </cell>
          <cell r="G34" t="str">
            <v/>
          </cell>
        </row>
        <row r="35">
          <cell r="F35">
            <v>0</v>
          </cell>
          <cell r="G35" t="str">
            <v/>
          </cell>
        </row>
        <row r="36">
          <cell r="F36">
            <v>0</v>
          </cell>
          <cell r="G36" t="str">
            <v/>
          </cell>
        </row>
        <row r="37">
          <cell r="F37">
            <v>0</v>
          </cell>
          <cell r="G37" t="str">
            <v/>
          </cell>
        </row>
        <row r="38">
          <cell r="F38">
            <v>0</v>
          </cell>
          <cell r="G38" t="str">
            <v/>
          </cell>
        </row>
        <row r="39">
          <cell r="F39">
            <v>0</v>
          </cell>
          <cell r="G39" t="str">
            <v/>
          </cell>
        </row>
        <row r="40">
          <cell r="F40">
            <v>0</v>
          </cell>
          <cell r="G40" t="str">
            <v/>
          </cell>
        </row>
      </sheetData>
      <sheetData sheetId="50"/>
      <sheetData sheetId="51"/>
      <sheetData sheetId="52">
        <row r="9">
          <cell r="F9">
            <v>0</v>
          </cell>
          <cell r="G9" t="str">
            <v/>
          </cell>
        </row>
        <row r="10">
          <cell r="F10">
            <v>0</v>
          </cell>
          <cell r="G10" t="str">
            <v/>
          </cell>
        </row>
        <row r="11">
          <cell r="F11">
            <v>0</v>
          </cell>
          <cell r="G11" t="str">
            <v/>
          </cell>
        </row>
        <row r="12">
          <cell r="F12">
            <v>0</v>
          </cell>
          <cell r="G12" t="str">
            <v/>
          </cell>
        </row>
        <row r="13">
          <cell r="F13">
            <v>0</v>
          </cell>
          <cell r="G13" t="str">
            <v/>
          </cell>
        </row>
        <row r="14">
          <cell r="F14">
            <v>0</v>
          </cell>
          <cell r="G14" t="str">
            <v/>
          </cell>
        </row>
        <row r="15">
          <cell r="F15">
            <v>0</v>
          </cell>
          <cell r="G15" t="str">
            <v/>
          </cell>
        </row>
        <row r="16">
          <cell r="F16">
            <v>0</v>
          </cell>
          <cell r="G16" t="str">
            <v/>
          </cell>
        </row>
        <row r="17">
          <cell r="F17">
            <v>0</v>
          </cell>
          <cell r="G17" t="str">
            <v/>
          </cell>
        </row>
        <row r="18">
          <cell r="F18">
            <v>0</v>
          </cell>
          <cell r="G18" t="str">
            <v/>
          </cell>
        </row>
        <row r="19">
          <cell r="F19">
            <v>0</v>
          </cell>
          <cell r="G19" t="str">
            <v/>
          </cell>
        </row>
        <row r="20">
          <cell r="F20">
            <v>0</v>
          </cell>
          <cell r="G20" t="str">
            <v/>
          </cell>
        </row>
        <row r="21">
          <cell r="F21">
            <v>0</v>
          </cell>
          <cell r="G21" t="str">
            <v/>
          </cell>
        </row>
        <row r="22">
          <cell r="F22">
            <v>0</v>
          </cell>
          <cell r="G22" t="str">
            <v/>
          </cell>
        </row>
        <row r="23">
          <cell r="F23">
            <v>0</v>
          </cell>
          <cell r="G23" t="str">
            <v/>
          </cell>
        </row>
        <row r="24">
          <cell r="F24">
            <v>0</v>
          </cell>
          <cell r="G24" t="str">
            <v/>
          </cell>
        </row>
        <row r="25">
          <cell r="F25">
            <v>0</v>
          </cell>
          <cell r="G25" t="str">
            <v/>
          </cell>
        </row>
        <row r="26">
          <cell r="F26">
            <v>0</v>
          </cell>
          <cell r="G26" t="str">
            <v/>
          </cell>
        </row>
        <row r="27">
          <cell r="F27">
            <v>0</v>
          </cell>
          <cell r="G27" t="str">
            <v/>
          </cell>
        </row>
        <row r="28">
          <cell r="F28">
            <v>0</v>
          </cell>
          <cell r="G28" t="str">
            <v/>
          </cell>
        </row>
        <row r="29">
          <cell r="F29">
            <v>0</v>
          </cell>
          <cell r="G29" t="str">
            <v/>
          </cell>
        </row>
        <row r="30">
          <cell r="F30">
            <v>0</v>
          </cell>
          <cell r="G30" t="str">
            <v/>
          </cell>
        </row>
        <row r="31">
          <cell r="F31">
            <v>0</v>
          </cell>
          <cell r="G31" t="str">
            <v/>
          </cell>
        </row>
        <row r="32">
          <cell r="F32">
            <v>0</v>
          </cell>
          <cell r="G32" t="str">
            <v/>
          </cell>
        </row>
        <row r="33">
          <cell r="F33">
            <v>0</v>
          </cell>
          <cell r="G33" t="str">
            <v/>
          </cell>
        </row>
        <row r="34">
          <cell r="F34">
            <v>0</v>
          </cell>
          <cell r="G34" t="str">
            <v/>
          </cell>
        </row>
        <row r="35">
          <cell r="F35">
            <v>0</v>
          </cell>
          <cell r="G35" t="str">
            <v/>
          </cell>
        </row>
        <row r="36">
          <cell r="F36">
            <v>0</v>
          </cell>
          <cell r="G36" t="str">
            <v/>
          </cell>
        </row>
        <row r="37">
          <cell r="F37">
            <v>0</v>
          </cell>
          <cell r="G37" t="str">
            <v/>
          </cell>
        </row>
        <row r="38">
          <cell r="F38">
            <v>0</v>
          </cell>
          <cell r="G38" t="str">
            <v/>
          </cell>
        </row>
        <row r="39">
          <cell r="F39">
            <v>0</v>
          </cell>
          <cell r="G39" t="str">
            <v/>
          </cell>
        </row>
        <row r="40">
          <cell r="F40">
            <v>0</v>
          </cell>
          <cell r="G40" t="str">
            <v/>
          </cell>
        </row>
      </sheetData>
      <sheetData sheetId="53"/>
      <sheetData sheetId="54"/>
      <sheetData sheetId="55"/>
      <sheetData sheetId="56">
        <row r="9">
          <cell r="F9">
            <v>0</v>
          </cell>
          <cell r="G9" t="str">
            <v xml:space="preserve"> </v>
          </cell>
        </row>
        <row r="10">
          <cell r="F10">
            <v>0</v>
          </cell>
          <cell r="G10" t="str">
            <v xml:space="preserve"> </v>
          </cell>
        </row>
        <row r="11">
          <cell r="F11">
            <v>0</v>
          </cell>
          <cell r="G11" t="str">
            <v xml:space="preserve"> </v>
          </cell>
        </row>
        <row r="12">
          <cell r="F12">
            <v>0</v>
          </cell>
          <cell r="G12" t="str">
            <v xml:space="preserve"> </v>
          </cell>
        </row>
        <row r="13">
          <cell r="F13">
            <v>0</v>
          </cell>
          <cell r="G13" t="str">
            <v xml:space="preserve"> </v>
          </cell>
        </row>
        <row r="14">
          <cell r="F14">
            <v>0</v>
          </cell>
          <cell r="G14" t="str">
            <v xml:space="preserve"> </v>
          </cell>
        </row>
        <row r="15">
          <cell r="F15">
            <v>0</v>
          </cell>
          <cell r="G15" t="str">
            <v xml:space="preserve"> </v>
          </cell>
        </row>
        <row r="16">
          <cell r="F16">
            <v>0</v>
          </cell>
          <cell r="G16" t="str">
            <v xml:space="preserve"> </v>
          </cell>
        </row>
        <row r="17">
          <cell r="F17">
            <v>0</v>
          </cell>
          <cell r="G17" t="str">
            <v xml:space="preserve"> </v>
          </cell>
        </row>
        <row r="18">
          <cell r="F18">
            <v>0</v>
          </cell>
          <cell r="G18" t="str">
            <v xml:space="preserve"> </v>
          </cell>
        </row>
        <row r="19">
          <cell r="F19">
            <v>0</v>
          </cell>
          <cell r="G19" t="str">
            <v xml:space="preserve"> </v>
          </cell>
        </row>
        <row r="20">
          <cell r="F20">
            <v>0</v>
          </cell>
          <cell r="G20" t="str">
            <v xml:space="preserve"> </v>
          </cell>
        </row>
        <row r="21">
          <cell r="F21">
            <v>0</v>
          </cell>
          <cell r="G21" t="str">
            <v xml:space="preserve"> </v>
          </cell>
        </row>
        <row r="22">
          <cell r="F22">
            <v>0</v>
          </cell>
          <cell r="G22" t="str">
            <v xml:space="preserve"> </v>
          </cell>
        </row>
        <row r="23">
          <cell r="F23">
            <v>0</v>
          </cell>
          <cell r="G23" t="str">
            <v xml:space="preserve"> </v>
          </cell>
        </row>
        <row r="24">
          <cell r="F24">
            <v>0</v>
          </cell>
          <cell r="G24" t="str">
            <v xml:space="preserve"> </v>
          </cell>
        </row>
        <row r="25">
          <cell r="F25">
            <v>0</v>
          </cell>
          <cell r="G25" t="str">
            <v xml:space="preserve"> </v>
          </cell>
        </row>
        <row r="26">
          <cell r="F26">
            <v>0</v>
          </cell>
          <cell r="G26" t="str">
            <v xml:space="preserve"> </v>
          </cell>
        </row>
        <row r="27">
          <cell r="F27">
            <v>0</v>
          </cell>
          <cell r="G27" t="str">
            <v xml:space="preserve"> </v>
          </cell>
        </row>
        <row r="28">
          <cell r="F28">
            <v>0</v>
          </cell>
          <cell r="G28" t="str">
            <v xml:space="preserve"> </v>
          </cell>
        </row>
        <row r="29">
          <cell r="F29">
            <v>0</v>
          </cell>
          <cell r="G29" t="str">
            <v xml:space="preserve"> </v>
          </cell>
        </row>
        <row r="30">
          <cell r="F30">
            <v>0</v>
          </cell>
          <cell r="G30" t="str">
            <v xml:space="preserve"> </v>
          </cell>
        </row>
        <row r="31">
          <cell r="F31">
            <v>0</v>
          </cell>
          <cell r="G31" t="str">
            <v xml:space="preserve"> </v>
          </cell>
        </row>
        <row r="32">
          <cell r="F32">
            <v>0</v>
          </cell>
          <cell r="G32" t="str">
            <v xml:space="preserve"> </v>
          </cell>
        </row>
        <row r="33">
          <cell r="F33">
            <v>0</v>
          </cell>
          <cell r="G33" t="str">
            <v xml:space="preserve"> </v>
          </cell>
        </row>
        <row r="34">
          <cell r="F34">
            <v>0</v>
          </cell>
          <cell r="G34" t="str">
            <v xml:space="preserve"> </v>
          </cell>
        </row>
        <row r="35">
          <cell r="F35">
            <v>0</v>
          </cell>
          <cell r="G35" t="str">
            <v xml:space="preserve"> </v>
          </cell>
        </row>
        <row r="36">
          <cell r="F36">
            <v>0</v>
          </cell>
          <cell r="G36" t="str">
            <v xml:space="preserve"> </v>
          </cell>
        </row>
        <row r="37">
          <cell r="F37">
            <v>0</v>
          </cell>
          <cell r="G37" t="str">
            <v xml:space="preserve"> </v>
          </cell>
        </row>
        <row r="38">
          <cell r="F38">
            <v>0</v>
          </cell>
          <cell r="G38" t="str">
            <v xml:space="preserve"> </v>
          </cell>
        </row>
        <row r="39">
          <cell r="F39">
            <v>0</v>
          </cell>
          <cell r="G39" t="str">
            <v xml:space="preserve"> </v>
          </cell>
        </row>
        <row r="40">
          <cell r="F40">
            <v>0</v>
          </cell>
          <cell r="G40" t="str">
            <v xml:space="preserve"> </v>
          </cell>
        </row>
      </sheetData>
      <sheetData sheetId="57"/>
      <sheetData sheetId="58"/>
      <sheetData sheetId="59"/>
      <sheetData sheetId="60">
        <row r="1">
          <cell r="A1" t="str">
            <v>MİLLİ EĞİTİM ve KÜLTÜR BAKANLIĞI</v>
          </cell>
        </row>
        <row r="2">
          <cell r="A2" t="str">
            <v xml:space="preserve">2018-2019 ÖĞRETİM YILI GENÇLER ATLETİZM </v>
          </cell>
        </row>
        <row r="3">
          <cell r="A3" t="str">
            <v>ELEME YARIŞMALARI</v>
          </cell>
        </row>
        <row r="9">
          <cell r="B9">
            <v>27</v>
          </cell>
          <cell r="C9" t="str">
            <v>YAKIN DOĞU KOLEJİ</v>
          </cell>
          <cell r="E9">
            <v>482</v>
          </cell>
        </row>
        <row r="10">
          <cell r="B10">
            <v>71</v>
          </cell>
          <cell r="C10" t="str">
            <v>THE AMERİCAN COLLEGE</v>
          </cell>
          <cell r="E10">
            <v>416</v>
          </cell>
        </row>
        <row r="11">
          <cell r="B11">
            <v>52</v>
          </cell>
          <cell r="C11" t="str">
            <v>LAPTA YAVUZLAR LİSESİ</v>
          </cell>
          <cell r="E11">
            <v>387</v>
          </cell>
        </row>
        <row r="12">
          <cell r="B12">
            <v>47</v>
          </cell>
          <cell r="C12" t="str">
            <v>KURTULUŞ LİSESİ</v>
          </cell>
          <cell r="E12">
            <v>369</v>
          </cell>
        </row>
        <row r="13">
          <cell r="B13">
            <v>48</v>
          </cell>
          <cell r="C13" t="str">
            <v>LEFKOŞA TÜRK LİSESİ</v>
          </cell>
          <cell r="E13">
            <v>350</v>
          </cell>
        </row>
        <row r="14">
          <cell r="B14">
            <v>40</v>
          </cell>
          <cell r="C14" t="str">
            <v>ERENKÖY LİSESİ</v>
          </cell>
          <cell r="E14">
            <v>348</v>
          </cell>
        </row>
        <row r="15">
          <cell r="B15">
            <v>30</v>
          </cell>
          <cell r="C15" t="str">
            <v>HALA SULTAN İLAHİYAT KOLEJİ</v>
          </cell>
          <cell r="E15">
            <v>344</v>
          </cell>
        </row>
        <row r="16">
          <cell r="B16">
            <v>41</v>
          </cell>
          <cell r="C16" t="str">
            <v>Dr. FAZIL KÜÇÜK E.M.L</v>
          </cell>
          <cell r="E16">
            <v>312</v>
          </cell>
        </row>
        <row r="17">
          <cell r="B17">
            <v>51</v>
          </cell>
          <cell r="C17" t="str">
            <v>TÜRK MAARİF KOLEJİ</v>
          </cell>
          <cell r="E17">
            <v>310</v>
          </cell>
        </row>
        <row r="18">
          <cell r="B18">
            <v>44</v>
          </cell>
          <cell r="C18" t="str">
            <v>LEFKE GAZİ LİSESİ</v>
          </cell>
          <cell r="E18">
            <v>296</v>
          </cell>
        </row>
        <row r="19">
          <cell r="B19">
            <v>50</v>
          </cell>
          <cell r="C19" t="str">
            <v>SEDAT SİMAVİ E.M.LİSESİ</v>
          </cell>
          <cell r="E19">
            <v>282</v>
          </cell>
        </row>
        <row r="20">
          <cell r="B20">
            <v>77</v>
          </cell>
          <cell r="C20" t="str">
            <v>BÜLENT ECEVİT ANADOLU LİSESİ</v>
          </cell>
          <cell r="E20">
            <v>282</v>
          </cell>
        </row>
        <row r="21">
          <cell r="B21">
            <v>37</v>
          </cell>
          <cell r="C21" t="str">
            <v>BEKİRPAŞA LİSESİ</v>
          </cell>
          <cell r="E21">
            <v>230</v>
          </cell>
        </row>
        <row r="22">
          <cell r="B22">
            <v>35</v>
          </cell>
          <cell r="C22" t="str">
            <v>ANAFARTALAR LİSESİ</v>
          </cell>
          <cell r="E22">
            <v>193</v>
          </cell>
        </row>
        <row r="23">
          <cell r="B23">
            <v>60</v>
          </cell>
          <cell r="C23" t="str">
            <v>KARPAZ MESLEK LİSESİ</v>
          </cell>
          <cell r="E23">
            <v>160</v>
          </cell>
        </row>
        <row r="24">
          <cell r="B24">
            <v>81</v>
          </cell>
          <cell r="C24" t="str">
            <v>THE ENGLISH SCHOOL OF KYRENIA</v>
          </cell>
          <cell r="E24">
            <v>142</v>
          </cell>
        </row>
        <row r="25">
          <cell r="B25">
            <v>39</v>
          </cell>
          <cell r="C25" t="str">
            <v>CENGİZ TOPEL E. M .LİSESİ</v>
          </cell>
          <cell r="E25">
            <v>135</v>
          </cell>
        </row>
        <row r="26">
          <cell r="B26">
            <v>57</v>
          </cell>
          <cell r="C26" t="str">
            <v>19 MAYIS TMK</v>
          </cell>
          <cell r="E26">
            <v>132</v>
          </cell>
        </row>
        <row r="27">
          <cell r="B27">
            <v>16</v>
          </cell>
          <cell r="C27" t="str">
            <v>CUMHURİYET LİSESİ</v>
          </cell>
          <cell r="E27">
            <v>130</v>
          </cell>
        </row>
        <row r="28">
          <cell r="B28">
            <v>36</v>
          </cell>
          <cell r="C28" t="str">
            <v>ATATÜRK MESLEK LİSESİ</v>
          </cell>
          <cell r="E28">
            <v>127</v>
          </cell>
        </row>
        <row r="29">
          <cell r="B29">
            <v>53</v>
          </cell>
          <cell r="C29" t="str">
            <v>20 TEMMUZ FEN LİSESİ</v>
          </cell>
          <cell r="E29">
            <v>114</v>
          </cell>
        </row>
        <row r="30">
          <cell r="B30">
            <v>45</v>
          </cell>
          <cell r="C30" t="str">
            <v>GÜZELYURT MESLEK LİSESİ</v>
          </cell>
          <cell r="E30">
            <v>108</v>
          </cell>
        </row>
        <row r="31">
          <cell r="B31">
            <v>64</v>
          </cell>
          <cell r="C31" t="str">
            <v>GÜZELYURT TMK</v>
          </cell>
          <cell r="E31">
            <v>107</v>
          </cell>
        </row>
        <row r="32">
          <cell r="B32">
            <v>33</v>
          </cell>
          <cell r="C32" t="str">
            <v>DEĞİRMENLİK LİSESİ</v>
          </cell>
          <cell r="E32">
            <v>52</v>
          </cell>
        </row>
        <row r="33">
          <cell r="B33">
            <v>59</v>
          </cell>
          <cell r="C33" t="str">
            <v>POLATPAŞA LİSESİ</v>
          </cell>
          <cell r="E33">
            <v>9</v>
          </cell>
        </row>
        <row r="34">
          <cell r="B34">
            <v>0</v>
          </cell>
          <cell r="C34">
            <v>0</v>
          </cell>
          <cell r="E34">
            <v>0</v>
          </cell>
        </row>
        <row r="35">
          <cell r="B35">
            <v>0</v>
          </cell>
          <cell r="C35">
            <v>0</v>
          </cell>
          <cell r="E35">
            <v>0</v>
          </cell>
        </row>
        <row r="36">
          <cell r="B36">
            <v>0</v>
          </cell>
          <cell r="C36">
            <v>0</v>
          </cell>
          <cell r="E36">
            <v>0</v>
          </cell>
        </row>
        <row r="37">
          <cell r="B37">
            <v>0</v>
          </cell>
          <cell r="C37">
            <v>0</v>
          </cell>
          <cell r="E37">
            <v>0</v>
          </cell>
        </row>
        <row r="38">
          <cell r="B38">
            <v>0</v>
          </cell>
          <cell r="C38">
            <v>0</v>
          </cell>
          <cell r="E38">
            <v>0</v>
          </cell>
        </row>
        <row r="39">
          <cell r="B39">
            <v>0</v>
          </cell>
          <cell r="C39">
            <v>0</v>
          </cell>
          <cell r="E39">
            <v>0</v>
          </cell>
        </row>
        <row r="40">
          <cell r="B40">
            <v>0</v>
          </cell>
          <cell r="C40">
            <v>0</v>
          </cell>
          <cell r="E40">
            <v>0</v>
          </cell>
        </row>
      </sheetData>
      <sheetData sheetId="61">
        <row r="6">
          <cell r="C6" t="str">
            <v>100 m</v>
          </cell>
        </row>
        <row r="9">
          <cell r="B9">
            <v>47</v>
          </cell>
          <cell r="C9" t="str">
            <v>METİN SERDAR</v>
          </cell>
          <cell r="D9" t="str">
            <v>KURTULUŞ LİSESİ</v>
          </cell>
          <cell r="E9">
            <v>1165</v>
          </cell>
          <cell r="F9">
            <v>72</v>
          </cell>
          <cell r="G9">
            <v>0</v>
          </cell>
        </row>
        <row r="10">
          <cell r="B10">
            <v>27</v>
          </cell>
          <cell r="C10" t="str">
            <v>ERAN KABİDAN</v>
          </cell>
          <cell r="D10" t="str">
            <v>YAKIN DOĞU KOLEJİ</v>
          </cell>
          <cell r="E10">
            <v>1178</v>
          </cell>
          <cell r="F10">
            <v>70</v>
          </cell>
          <cell r="G10">
            <v>0</v>
          </cell>
        </row>
        <row r="11">
          <cell r="B11">
            <v>71</v>
          </cell>
          <cell r="C11" t="str">
            <v>SAFFET GÜNAY ÖZMENEK</v>
          </cell>
          <cell r="D11" t="str">
            <v>THE AMERİCAN COLLEGE</v>
          </cell>
          <cell r="E11">
            <v>1218</v>
          </cell>
          <cell r="F11">
            <v>64</v>
          </cell>
          <cell r="G11">
            <v>0</v>
          </cell>
        </row>
        <row r="13">
          <cell r="C13" t="str">
            <v>110 m ENGELLİ(91.4cm)</v>
          </cell>
        </row>
        <row r="16">
          <cell r="B16">
            <v>27</v>
          </cell>
          <cell r="C16" t="str">
            <v>AZAT ETKÜ</v>
          </cell>
          <cell r="D16" t="str">
            <v>YAKIN DOĞU KOLEJİ</v>
          </cell>
          <cell r="E16">
            <v>1737</v>
          </cell>
          <cell r="F16">
            <v>66</v>
          </cell>
          <cell r="G16">
            <v>0</v>
          </cell>
        </row>
        <row r="17">
          <cell r="B17">
            <v>64</v>
          </cell>
          <cell r="C17" t="str">
            <v>EBAY CAN YÜCEDAĞ</v>
          </cell>
          <cell r="D17" t="str">
            <v>GÜZELYURT TMK</v>
          </cell>
          <cell r="E17">
            <v>1772</v>
          </cell>
          <cell r="F17">
            <v>63</v>
          </cell>
          <cell r="G17">
            <v>0</v>
          </cell>
        </row>
        <row r="18">
          <cell r="B18">
            <v>71</v>
          </cell>
          <cell r="C18" t="str">
            <v>ERŞEN ÜNVERDİ</v>
          </cell>
          <cell r="D18" t="str">
            <v>THE AMERİCAN COLLEGE</v>
          </cell>
          <cell r="E18">
            <v>1804</v>
          </cell>
          <cell r="F18">
            <v>61</v>
          </cell>
          <cell r="G18">
            <v>0</v>
          </cell>
        </row>
        <row r="20">
          <cell r="C20" t="str">
            <v>200 m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7">
          <cell r="C27" t="str">
            <v>400 m</v>
          </cell>
        </row>
        <row r="30">
          <cell r="B30">
            <v>71</v>
          </cell>
          <cell r="C30" t="str">
            <v>EMRE NAZİK</v>
          </cell>
          <cell r="D30" t="str">
            <v>THE AMERİCAN COLLEGE</v>
          </cell>
          <cell r="E30">
            <v>5590</v>
          </cell>
          <cell r="F30">
            <v>69</v>
          </cell>
          <cell r="G30">
            <v>0</v>
          </cell>
        </row>
        <row r="31">
          <cell r="B31">
            <v>27</v>
          </cell>
          <cell r="C31" t="str">
            <v>KAAN DURAN</v>
          </cell>
          <cell r="D31" t="str">
            <v>YAKIN DOĞU KOLEJİ</v>
          </cell>
          <cell r="E31">
            <v>5588</v>
          </cell>
          <cell r="F31">
            <v>69</v>
          </cell>
          <cell r="G31">
            <v>0</v>
          </cell>
        </row>
        <row r="32">
          <cell r="B32">
            <v>77</v>
          </cell>
          <cell r="C32" t="str">
            <v>İBRAHİM UÇAK</v>
          </cell>
          <cell r="D32" t="str">
            <v>BÜLENT ECEVİT ANADOLU LİSESİ</v>
          </cell>
          <cell r="E32">
            <v>5615</v>
          </cell>
          <cell r="F32">
            <v>68</v>
          </cell>
          <cell r="G32">
            <v>0</v>
          </cell>
        </row>
        <row r="34">
          <cell r="C34" t="str">
            <v>1500 m</v>
          </cell>
        </row>
        <row r="37">
          <cell r="B37">
            <v>50</v>
          </cell>
          <cell r="C37" t="str">
            <v>İLYAS BUCAK</v>
          </cell>
          <cell r="D37" t="str">
            <v>SEDAT SİMAVİ E.M.LİSESİ</v>
          </cell>
          <cell r="E37">
            <v>44066</v>
          </cell>
          <cell r="F37">
            <v>67</v>
          </cell>
          <cell r="G37">
            <v>0</v>
          </cell>
        </row>
        <row r="38">
          <cell r="B38">
            <v>30</v>
          </cell>
          <cell r="C38" t="str">
            <v>İBRAHİM SAFA</v>
          </cell>
          <cell r="D38" t="str">
            <v>HALA SULTAN İLAHİYAT KOLEJİ</v>
          </cell>
          <cell r="E38">
            <v>45149</v>
          </cell>
          <cell r="F38">
            <v>62</v>
          </cell>
          <cell r="G38">
            <v>0</v>
          </cell>
        </row>
        <row r="39">
          <cell r="B39">
            <v>45</v>
          </cell>
          <cell r="C39" t="str">
            <v>FERDİ GÜZEL</v>
          </cell>
          <cell r="D39" t="str">
            <v>GÜZELYURT MESLEK LİSESİ</v>
          </cell>
          <cell r="E39">
            <v>45435</v>
          </cell>
          <cell r="F39">
            <v>61</v>
          </cell>
          <cell r="G39">
            <v>0</v>
          </cell>
        </row>
        <row r="41">
          <cell r="C41" t="str">
            <v>YÜKSEK ATLAMA</v>
          </cell>
        </row>
        <row r="44">
          <cell r="B44">
            <v>27</v>
          </cell>
          <cell r="C44" t="str">
            <v>AZAT ETKÜ</v>
          </cell>
          <cell r="D44" t="str">
            <v>YAKIN DOĞU KOLEJİ</v>
          </cell>
          <cell r="E44">
            <v>190</v>
          </cell>
          <cell r="F44">
            <v>71</v>
          </cell>
          <cell r="G44">
            <v>0</v>
          </cell>
        </row>
        <row r="45">
          <cell r="B45">
            <v>51</v>
          </cell>
          <cell r="C45" t="str">
            <v>ADEN DAVİD ARCA</v>
          </cell>
          <cell r="D45" t="str">
            <v>TÜRK MAARİF KOLEJİ</v>
          </cell>
          <cell r="E45">
            <v>170</v>
          </cell>
          <cell r="F45">
            <v>51</v>
          </cell>
          <cell r="G45">
            <v>0</v>
          </cell>
        </row>
        <row r="46">
          <cell r="B46">
            <v>52</v>
          </cell>
          <cell r="C46" t="str">
            <v>MAXİM TEN</v>
          </cell>
          <cell r="D46" t="str">
            <v>LAPTA YAVUZLAR LİSESİ</v>
          </cell>
          <cell r="E46">
            <v>165</v>
          </cell>
          <cell r="F46">
            <v>46</v>
          </cell>
          <cell r="G46">
            <v>0</v>
          </cell>
        </row>
        <row r="48">
          <cell r="C48" t="str">
            <v>UZUN ATLAMA</v>
          </cell>
        </row>
        <row r="51">
          <cell r="B51">
            <v>71</v>
          </cell>
          <cell r="C51" t="str">
            <v>SAFFET GÜNAY ÖZMENEK</v>
          </cell>
          <cell r="D51" t="str">
            <v>THE AMERİCAN COLLEGE</v>
          </cell>
          <cell r="E51">
            <v>596</v>
          </cell>
          <cell r="F51">
            <v>65</v>
          </cell>
          <cell r="G51">
            <v>0</v>
          </cell>
        </row>
        <row r="52">
          <cell r="B52">
            <v>27</v>
          </cell>
          <cell r="C52" t="str">
            <v>ORAZGELDİ DALKANOV</v>
          </cell>
          <cell r="D52" t="str">
            <v>YAKIN DOĞU KOLEJİ</v>
          </cell>
          <cell r="E52">
            <v>561</v>
          </cell>
          <cell r="F52">
            <v>59</v>
          </cell>
          <cell r="G52">
            <v>0</v>
          </cell>
        </row>
        <row r="53">
          <cell r="B53">
            <v>52</v>
          </cell>
          <cell r="C53" t="str">
            <v>TUĞBERK KARATAŞ</v>
          </cell>
          <cell r="D53" t="str">
            <v>LAPTA YAVUZLAR LİSESİ</v>
          </cell>
          <cell r="E53">
            <v>555</v>
          </cell>
          <cell r="F53">
            <v>58</v>
          </cell>
          <cell r="G53">
            <v>0</v>
          </cell>
        </row>
        <row r="55">
          <cell r="C55" t="str">
            <v>GÜLLE ATMA(5kg)</v>
          </cell>
        </row>
        <row r="58">
          <cell r="B58">
            <v>44</v>
          </cell>
          <cell r="C58" t="str">
            <v>HASAN KAVUZKOZ</v>
          </cell>
          <cell r="D58" t="str">
            <v>LEFKE GAZİ LİSESİ</v>
          </cell>
          <cell r="E58">
            <v>1368</v>
          </cell>
          <cell r="F58">
            <v>52</v>
          </cell>
          <cell r="G58">
            <v>0</v>
          </cell>
        </row>
        <row r="59">
          <cell r="B59">
            <v>47</v>
          </cell>
          <cell r="C59" t="str">
            <v>TEZER TAYANÇ</v>
          </cell>
          <cell r="D59" t="str">
            <v>KURTULUŞ LİSESİ</v>
          </cell>
          <cell r="E59">
            <v>1233</v>
          </cell>
          <cell r="F59">
            <v>44</v>
          </cell>
          <cell r="G59">
            <v>0</v>
          </cell>
        </row>
        <row r="60">
          <cell r="B60">
            <v>40</v>
          </cell>
          <cell r="C60" t="str">
            <v>EROL KORKMAZ</v>
          </cell>
          <cell r="D60" t="str">
            <v>ERENKÖY LİSESİ</v>
          </cell>
          <cell r="E60">
            <v>1195</v>
          </cell>
          <cell r="F60">
            <v>41</v>
          </cell>
          <cell r="G60">
            <v>0</v>
          </cell>
        </row>
        <row r="62">
          <cell r="C62" t="str">
            <v>3000 m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9">
          <cell r="C69" t="str">
            <v>SIRIKLA ATLAMA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6">
          <cell r="C76" t="str">
            <v>800 m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3">
          <cell r="C83" t="str">
            <v>ÜÇ ADIM ATLAMA (9-11m)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90">
          <cell r="C90" t="str">
            <v>İSVEÇ BAYRAK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7">
          <cell r="C97" t="str">
            <v>DİSK ATMA(1.5kg)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4">
          <cell r="C104" t="str">
            <v>CİRİT ATMA(700gr)</v>
          </cell>
        </row>
        <row r="107">
          <cell r="B107">
            <v>27</v>
          </cell>
          <cell r="C107" t="str">
            <v>ATİLLAHAN ATEŞ</v>
          </cell>
          <cell r="D107" t="str">
            <v>YAKIN DOĞU KOLEJİ</v>
          </cell>
          <cell r="E107">
            <v>4864</v>
          </cell>
          <cell r="F107">
            <v>49</v>
          </cell>
          <cell r="G107">
            <v>0</v>
          </cell>
        </row>
        <row r="108">
          <cell r="B108">
            <v>41</v>
          </cell>
          <cell r="C108" t="str">
            <v>ÇAĞRI ÖZTÜRK</v>
          </cell>
          <cell r="D108" t="str">
            <v>Dr. FAZIL KÜÇÜK E.M.L</v>
          </cell>
          <cell r="E108">
            <v>4200</v>
          </cell>
          <cell r="F108">
            <v>39</v>
          </cell>
          <cell r="G108">
            <v>0</v>
          </cell>
        </row>
        <row r="109">
          <cell r="B109">
            <v>50</v>
          </cell>
          <cell r="C109" t="str">
            <v>ERDOĞAN SUSUZ</v>
          </cell>
          <cell r="D109" t="str">
            <v>SEDAT SİMAVİ E.M.LİSESİ</v>
          </cell>
          <cell r="E109">
            <v>3622</v>
          </cell>
          <cell r="F109">
            <v>31</v>
          </cell>
          <cell r="G109">
            <v>0</v>
          </cell>
        </row>
        <row r="111">
          <cell r="C111" t="str">
            <v>300 m ENGELLİ(84cm)</v>
          </cell>
        </row>
        <row r="114"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25"/>
  <sheetViews>
    <sheetView workbookViewId="0">
      <selection activeCell="A12" sqref="A12:K12"/>
    </sheetView>
  </sheetViews>
  <sheetFormatPr defaultColWidth="9.140625" defaultRowHeight="13.5"/>
  <cols>
    <col min="1" max="1" width="11.28515625" style="63" customWidth="1"/>
    <col min="2" max="10" width="8.28515625" style="63" customWidth="1"/>
    <col min="11" max="11" width="11.7109375" style="63" customWidth="1"/>
    <col min="12" max="12" width="3.5703125" style="63" customWidth="1"/>
    <col min="13" max="13" width="3.85546875" style="63" customWidth="1"/>
    <col min="14" max="16384" width="9.140625" style="63"/>
  </cols>
  <sheetData>
    <row r="1" spans="1:11">
      <c r="A1" s="64"/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116.25" customHeight="1">
      <c r="A2" s="81" t="str">
        <f>'[1]yarışma bilgileri'!$A$2</f>
        <v>MİLLİ EĞİTİM ve KÜLTÜR BAKANLIĞI</v>
      </c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1" ht="16.5">
      <c r="A3" s="67"/>
      <c r="B3" s="68"/>
      <c r="C3" s="68"/>
      <c r="D3" s="68"/>
      <c r="E3" s="68"/>
      <c r="F3" s="68"/>
      <c r="G3" s="68"/>
      <c r="H3" s="68"/>
      <c r="I3" s="68"/>
      <c r="J3" s="68"/>
      <c r="K3" s="69"/>
    </row>
    <row r="4" spans="1:11">
      <c r="A4" s="70"/>
      <c r="B4" s="71"/>
      <c r="C4" s="71"/>
      <c r="D4" s="71"/>
      <c r="E4" s="71"/>
      <c r="F4" s="71"/>
      <c r="G4" s="71"/>
      <c r="H4" s="71"/>
      <c r="I4" s="71"/>
      <c r="J4" s="71"/>
      <c r="K4" s="72"/>
    </row>
    <row r="5" spans="1:11">
      <c r="A5" s="70"/>
      <c r="B5" s="71"/>
      <c r="C5" s="71"/>
      <c r="D5" s="71"/>
      <c r="E5" s="71"/>
      <c r="F5" s="71"/>
      <c r="G5" s="71"/>
      <c r="H5" s="71"/>
      <c r="I5" s="71"/>
      <c r="J5" s="71"/>
      <c r="K5" s="72"/>
    </row>
    <row r="6" spans="1:11">
      <c r="A6" s="70"/>
      <c r="B6" s="71"/>
      <c r="C6" s="71"/>
      <c r="D6" s="71"/>
      <c r="E6" s="71"/>
      <c r="F6" s="71"/>
      <c r="G6" s="71"/>
      <c r="H6" s="71"/>
      <c r="I6" s="71"/>
      <c r="J6" s="71"/>
      <c r="K6" s="72"/>
    </row>
    <row r="7" spans="1:11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>
      <c r="A8" s="70"/>
      <c r="B8" s="71"/>
      <c r="C8" s="71"/>
      <c r="D8" s="71"/>
      <c r="E8" s="71"/>
      <c r="F8" s="71"/>
      <c r="G8" s="71"/>
      <c r="H8" s="71"/>
      <c r="I8" s="71"/>
      <c r="J8" s="71"/>
      <c r="K8" s="72"/>
    </row>
    <row r="9" spans="1:11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51.75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6"/>
    </row>
    <row r="13" spans="1:11" ht="71.25" customHeight="1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9"/>
    </row>
    <row r="14" spans="1:11" ht="72" customHeight="1">
      <c r="A14" s="90" t="str">
        <f>CONCATENATE(F19," ",F20)</f>
        <v>2018-2019 ÖĞRETİM YILI GENÇLER ATLETİZM  ELEME YARIŞMALARI</v>
      </c>
      <c r="B14" s="91"/>
      <c r="C14" s="91"/>
      <c r="D14" s="91"/>
      <c r="E14" s="91"/>
      <c r="F14" s="91"/>
      <c r="G14" s="91"/>
      <c r="H14" s="91"/>
      <c r="I14" s="91"/>
      <c r="J14" s="91"/>
      <c r="K14" s="92"/>
    </row>
    <row r="15" spans="1:11" ht="51.75" customHeight="1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5"/>
    </row>
    <row r="16" spans="1:11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2"/>
    </row>
    <row r="17" spans="1:11" ht="25.5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8"/>
    </row>
    <row r="18" spans="1:11" ht="24.75" customHeight="1">
      <c r="A18" s="99" t="s">
        <v>47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1"/>
    </row>
    <row r="19" spans="1:11" ht="35.25" customHeight="1">
      <c r="A19" s="102" t="s">
        <v>48</v>
      </c>
      <c r="B19" s="103"/>
      <c r="C19" s="103"/>
      <c r="D19" s="103"/>
      <c r="E19" s="104"/>
      <c r="F19" s="108" t="str">
        <f>'[1]yarışma bilgileri'!F19</f>
        <v xml:space="preserve">2018-2019 ÖĞRETİM YILI GENÇLER ATLETİZM </v>
      </c>
      <c r="G19" s="109"/>
      <c r="H19" s="109"/>
      <c r="I19" s="109"/>
      <c r="J19" s="109"/>
      <c r="K19" s="110"/>
    </row>
    <row r="20" spans="1:11" ht="35.25" customHeight="1">
      <c r="A20" s="105"/>
      <c r="B20" s="106"/>
      <c r="C20" s="106"/>
      <c r="D20" s="106"/>
      <c r="E20" s="107"/>
      <c r="F20" s="108" t="str">
        <f>'[1]yarışma bilgileri'!F20</f>
        <v>ELEME YARIŞMALARI</v>
      </c>
      <c r="G20" s="109"/>
      <c r="H20" s="109"/>
      <c r="I20" s="109"/>
      <c r="J20" s="109"/>
      <c r="K20" s="110"/>
    </row>
    <row r="21" spans="1:11" ht="35.25" customHeight="1">
      <c r="A21" s="105" t="s">
        <v>49</v>
      </c>
      <c r="B21" s="106"/>
      <c r="C21" s="106"/>
      <c r="D21" s="106"/>
      <c r="E21" s="107"/>
      <c r="F21" s="108" t="str">
        <f>'[1]yarışma bilgileri'!F21</f>
        <v>ATATÜRK STADYUMU</v>
      </c>
      <c r="G21" s="109"/>
      <c r="H21" s="109"/>
      <c r="I21" s="109"/>
      <c r="J21" s="109"/>
      <c r="K21" s="110"/>
    </row>
    <row r="22" spans="1:11" ht="35.25" customHeight="1">
      <c r="A22" s="105" t="s">
        <v>50</v>
      </c>
      <c r="B22" s="106"/>
      <c r="C22" s="106"/>
      <c r="D22" s="106"/>
      <c r="E22" s="107"/>
      <c r="F22" s="108" t="str">
        <f>'[1]yarışma bilgileri'!F22</f>
        <v>GENÇ ERKEK</v>
      </c>
      <c r="G22" s="109"/>
      <c r="H22" s="109"/>
      <c r="I22" s="109"/>
      <c r="J22" s="109"/>
      <c r="K22" s="110"/>
    </row>
    <row r="23" spans="1:11" ht="35.25" customHeight="1">
      <c r="A23" s="114" t="s">
        <v>51</v>
      </c>
      <c r="B23" s="115"/>
      <c r="C23" s="115"/>
      <c r="D23" s="115"/>
      <c r="E23" s="116"/>
      <c r="F23" s="117" t="str">
        <f>'[1]yarışma bilgileri'!F23</f>
        <v>11-12 MART 2019</v>
      </c>
      <c r="G23" s="118"/>
      <c r="H23" s="118"/>
      <c r="I23" s="118"/>
      <c r="J23" s="118"/>
      <c r="K23" s="119"/>
    </row>
    <row r="24" spans="1:11" ht="15">
      <c r="A24" s="120"/>
      <c r="B24" s="121"/>
      <c r="C24" s="121"/>
      <c r="D24" s="121"/>
      <c r="E24" s="121"/>
      <c r="F24" s="122"/>
      <c r="G24" s="122"/>
      <c r="H24" s="122"/>
      <c r="I24" s="122"/>
      <c r="J24" s="122"/>
      <c r="K24" s="123"/>
    </row>
    <row r="25" spans="1:11" ht="21" thickBot="1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3"/>
    </row>
  </sheetData>
  <mergeCells count="19">
    <mergeCell ref="A21:E21"/>
    <mergeCell ref="F21:K21"/>
    <mergeCell ref="A25:K25"/>
    <mergeCell ref="A22:E22"/>
    <mergeCell ref="F22:K22"/>
    <mergeCell ref="A23:E23"/>
    <mergeCell ref="F23:K23"/>
    <mergeCell ref="A24:E24"/>
    <mergeCell ref="F24:K24"/>
    <mergeCell ref="A17:K17"/>
    <mergeCell ref="A18:K18"/>
    <mergeCell ref="A19:E20"/>
    <mergeCell ref="F19:K19"/>
    <mergeCell ref="F20:K20"/>
    <mergeCell ref="A2:K2"/>
    <mergeCell ref="A12:K12"/>
    <mergeCell ref="A13:K13"/>
    <mergeCell ref="A14:K14"/>
    <mergeCell ref="A15:K15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1">
    <tabColor indexed="13"/>
  </sheetPr>
  <dimension ref="A1:B6"/>
  <sheetViews>
    <sheetView zoomScaleNormal="100" workbookViewId="0">
      <selection activeCell="L1" sqref="L1:N1"/>
    </sheetView>
  </sheetViews>
  <sheetFormatPr defaultColWidth="9.140625" defaultRowHeight="24.95" customHeight="1"/>
  <cols>
    <col min="1" max="1" width="23.5703125" style="16" bestFit="1" customWidth="1"/>
    <col min="2" max="2" width="57" style="16" bestFit="1" customWidth="1"/>
    <col min="3" max="16384" width="9.140625" style="16"/>
  </cols>
  <sheetData>
    <row r="1" spans="1:2" ht="24.95" customHeight="1">
      <c r="A1" s="16" t="s">
        <v>0</v>
      </c>
      <c r="B1" s="16" t="str">
        <f>'[1]genel bilgi girişi'!B1</f>
        <v>MİLLİ EĞİTİM ve KÜLTÜR BAKANLIĞI</v>
      </c>
    </row>
    <row r="2" spans="1:2" ht="24.95" customHeight="1">
      <c r="A2" s="16" t="s">
        <v>1</v>
      </c>
      <c r="B2" s="16" t="str">
        <f>'[1]genel bilgi girişi'!B2</f>
        <v xml:space="preserve">2018-2019 ÖĞRETİM YILI GENÇLER ATLETİZM </v>
      </c>
    </row>
    <row r="3" spans="1:2" ht="24.95" customHeight="1">
      <c r="A3" s="16" t="s">
        <v>2</v>
      </c>
      <c r="B3" s="16" t="str">
        <f>'[1]genel bilgi girişi'!B3</f>
        <v>ELEME YARIŞMALARI</v>
      </c>
    </row>
    <row r="4" spans="1:2" ht="24.95" customHeight="1">
      <c r="A4" s="16" t="s">
        <v>3</v>
      </c>
      <c r="B4" s="16" t="str">
        <f>'[1]genel bilgi girişi'!B4</f>
        <v>GENÇ ERKEK</v>
      </c>
    </row>
    <row r="5" spans="1:2" ht="24.95" customHeight="1">
      <c r="A5" s="16" t="s">
        <v>4</v>
      </c>
      <c r="B5" s="16" t="str">
        <f>'[1]genel bilgi girişi'!B5</f>
        <v>ATATÜRK STADYUMU</v>
      </c>
    </row>
    <row r="6" spans="1:2" ht="24.95" customHeight="1">
      <c r="A6" s="16" t="s">
        <v>5</v>
      </c>
      <c r="B6" s="16" t="str">
        <f>'[1]genel bilgi girişi'!B6</f>
        <v>11-12 MART 2019</v>
      </c>
    </row>
  </sheetData>
  <sheetProtection password="CC8C" sheet="1"/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tabColor indexed="13"/>
  </sheetPr>
  <dimension ref="A1:S44"/>
  <sheetViews>
    <sheetView zoomScaleNormal="100" workbookViewId="0">
      <selection activeCell="L1" sqref="L1:N1"/>
    </sheetView>
  </sheetViews>
  <sheetFormatPr defaultColWidth="9.140625" defaultRowHeight="18"/>
  <cols>
    <col min="1" max="1" width="7.5703125" style="13" customWidth="1"/>
    <col min="2" max="2" width="11" style="1" customWidth="1"/>
    <col min="3" max="3" width="51.42578125" style="13" customWidth="1"/>
    <col min="4" max="16384" width="9.140625" style="13"/>
  </cols>
  <sheetData>
    <row r="1" spans="1:19">
      <c r="A1" s="125" t="str">
        <f>'genel bilgi girişi'!B1</f>
        <v>MİLLİ EĞİTİM ve KÜLTÜR BAKANLIĞI</v>
      </c>
      <c r="B1" s="125"/>
      <c r="C1" s="125"/>
    </row>
    <row r="2" spans="1:19">
      <c r="A2" s="125" t="str">
        <f>'genel bilgi girişi'!B2</f>
        <v xml:space="preserve">2018-2019 ÖĞRETİM YILI GENÇLER ATLETİZM </v>
      </c>
      <c r="B2" s="125"/>
      <c r="C2" s="125"/>
    </row>
    <row r="3" spans="1:19">
      <c r="A3" s="125" t="str">
        <f>'genel bilgi girişi'!B3</f>
        <v>ELEME YARIŞMALARI</v>
      </c>
      <c r="B3" s="125"/>
      <c r="C3" s="125"/>
    </row>
    <row r="4" spans="1:19">
      <c r="A4" s="1"/>
      <c r="C4" s="1"/>
    </row>
    <row r="5" spans="1:19">
      <c r="A5" s="126" t="s">
        <v>3</v>
      </c>
      <c r="B5" s="126"/>
      <c r="C5" s="18" t="str">
        <f>'genel bilgi girişi'!B4</f>
        <v>GENÇ ERKEK</v>
      </c>
    </row>
    <row r="6" spans="1:19">
      <c r="A6" s="126" t="s">
        <v>4</v>
      </c>
      <c r="B6" s="126"/>
      <c r="C6" s="19" t="str">
        <f>'genel bilgi girişi'!B5</f>
        <v>ATATÜRK STADYUMU</v>
      </c>
    </row>
    <row r="7" spans="1:19">
      <c r="A7" s="126" t="s">
        <v>5</v>
      </c>
      <c r="B7" s="126"/>
      <c r="C7" s="19" t="str">
        <f>'genel bilgi girişi'!B6</f>
        <v>11-12 MART 2019</v>
      </c>
    </row>
    <row r="8" spans="1:19" ht="13.5" customHeight="1">
      <c r="A8" s="17"/>
      <c r="B8" s="17"/>
      <c r="C8" s="20"/>
    </row>
    <row r="9" spans="1:19" ht="25.5" customHeight="1">
      <c r="A9" s="124" t="s">
        <v>14</v>
      </c>
      <c r="B9" s="124"/>
      <c r="C9" s="124"/>
    </row>
    <row r="10" spans="1:19" ht="12" customHeight="1"/>
    <row r="11" spans="1:19" s="16" customFormat="1" ht="55.5" customHeight="1">
      <c r="A11" s="22" t="s">
        <v>13</v>
      </c>
      <c r="B11" s="22" t="s">
        <v>7</v>
      </c>
      <c r="C11" s="21" t="s">
        <v>8</v>
      </c>
    </row>
    <row r="12" spans="1:19">
      <c r="A12" s="14">
        <v>1</v>
      </c>
      <c r="B12" s="23">
        <f>'[1]yarışmaya katılan okullar'!B12</f>
        <v>41</v>
      </c>
      <c r="C12" s="15" t="str">
        <f>'[1]yarışmaya katılan okullar'!C12</f>
        <v>Dr. FAZIL KÜÇÜK E.M.L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19">
      <c r="A13" s="14">
        <v>2</v>
      </c>
      <c r="B13" s="23">
        <f>'[1]yarışmaya katılan okullar'!B13</f>
        <v>44</v>
      </c>
      <c r="C13" s="15" t="str">
        <f>'[1]yarışmaya katılan okullar'!C13</f>
        <v>LEFKE GAZİ LİSESİ</v>
      </c>
    </row>
    <row r="14" spans="1:19">
      <c r="A14" s="14">
        <v>3</v>
      </c>
      <c r="B14" s="23">
        <f>'[1]yarışmaya katılan okullar'!B14</f>
        <v>50</v>
      </c>
      <c r="C14" s="15" t="str">
        <f>'[1]yarışmaya katılan okullar'!C14</f>
        <v>SEDAT SİMAVİ E.M.LİSESİ</v>
      </c>
    </row>
    <row r="15" spans="1:19">
      <c r="A15" s="14">
        <v>4</v>
      </c>
      <c r="B15" s="23">
        <f>'[1]yarışmaya katılan okullar'!B15</f>
        <v>52</v>
      </c>
      <c r="C15" s="15" t="str">
        <f>'[1]yarışmaya katılan okullar'!C15</f>
        <v>LAPTA YAVUZLAR LİSESİ</v>
      </c>
    </row>
    <row r="16" spans="1:19">
      <c r="A16" s="14">
        <v>5</v>
      </c>
      <c r="B16" s="23">
        <f>'[1]yarışmaya katılan okullar'!B16</f>
        <v>16</v>
      </c>
      <c r="C16" s="15" t="str">
        <f>'[1]yarışmaya katılan okullar'!C16</f>
        <v>CUMHURİYET LİSESİ</v>
      </c>
    </row>
    <row r="17" spans="1:3">
      <c r="A17" s="14">
        <v>6</v>
      </c>
      <c r="B17" s="23">
        <f>'[1]yarışmaya katılan okullar'!B17</f>
        <v>60</v>
      </c>
      <c r="C17" s="15" t="str">
        <f>'[1]yarışmaya katılan okullar'!C17</f>
        <v>KARPAZ MESLEK LİSESİ</v>
      </c>
    </row>
    <row r="18" spans="1:3">
      <c r="A18" s="14">
        <v>7</v>
      </c>
      <c r="B18" s="23">
        <f>'[1]yarışmaya katılan okullar'!B18</f>
        <v>30</v>
      </c>
      <c r="C18" s="15" t="str">
        <f>'[1]yarışmaya katılan okullar'!C18</f>
        <v>HALA SULTAN İLAHİYAT KOLEJİ</v>
      </c>
    </row>
    <row r="19" spans="1:3">
      <c r="A19" s="14">
        <v>8</v>
      </c>
      <c r="B19" s="23">
        <f>'[1]yarışmaya katılan okullar'!B19</f>
        <v>59</v>
      </c>
      <c r="C19" s="15" t="str">
        <f>'[1]yarışmaya katılan okullar'!C19</f>
        <v>POLATPAŞA LİSESİ</v>
      </c>
    </row>
    <row r="20" spans="1:3">
      <c r="A20" s="14">
        <v>9</v>
      </c>
      <c r="B20" s="23">
        <f>'[1]yarışmaya katılan okullar'!B20</f>
        <v>45</v>
      </c>
      <c r="C20" s="15" t="str">
        <f>'[1]yarışmaya katılan okullar'!C20</f>
        <v>GÜZELYURT MESLEK LİSESİ</v>
      </c>
    </row>
    <row r="21" spans="1:3">
      <c r="A21" s="14">
        <v>10</v>
      </c>
      <c r="B21" s="23">
        <f>'[1]yarışmaya katılan okullar'!B21</f>
        <v>35</v>
      </c>
      <c r="C21" s="15" t="str">
        <f>'[1]yarışmaya katılan okullar'!C21</f>
        <v>ANAFARTALAR LİSESİ</v>
      </c>
    </row>
    <row r="22" spans="1:3">
      <c r="A22" s="14">
        <v>11</v>
      </c>
      <c r="B22" s="23">
        <f>'[1]yarışmaya katılan okullar'!B22</f>
        <v>71</v>
      </c>
      <c r="C22" s="15" t="str">
        <f>'[1]yarışmaya katılan okullar'!C22</f>
        <v>THE AMERİCAN COLLEGE</v>
      </c>
    </row>
    <row r="23" spans="1:3">
      <c r="A23" s="14">
        <v>12</v>
      </c>
      <c r="B23" s="23">
        <f>'[1]yarışmaya katılan okullar'!B23</f>
        <v>57</v>
      </c>
      <c r="C23" s="15" t="str">
        <f>'[1]yarışmaya katılan okullar'!C23</f>
        <v>19 MAYIS TMK</v>
      </c>
    </row>
    <row r="24" spans="1:3">
      <c r="A24" s="14">
        <v>13</v>
      </c>
      <c r="B24" s="23">
        <f>'[1]yarışmaya katılan okullar'!B24</f>
        <v>77</v>
      </c>
      <c r="C24" s="15" t="str">
        <f>'[1]yarışmaya katılan okullar'!C24</f>
        <v>BÜLENT ECEVİT ANADOLU LİSESİ</v>
      </c>
    </row>
    <row r="25" spans="1:3">
      <c r="A25" s="14">
        <v>14</v>
      </c>
      <c r="B25" s="23">
        <f>'[1]yarışmaya katılan okullar'!B25</f>
        <v>48</v>
      </c>
      <c r="C25" s="15" t="str">
        <f>'[1]yarışmaya katılan okullar'!C25</f>
        <v>LEFKOŞA TÜRK LİSESİ</v>
      </c>
    </row>
    <row r="26" spans="1:3">
      <c r="A26" s="14">
        <v>15</v>
      </c>
      <c r="B26" s="23">
        <f>'[1]yarışmaya katılan okullar'!B26</f>
        <v>40</v>
      </c>
      <c r="C26" s="15" t="str">
        <f>'[1]yarışmaya katılan okullar'!C26</f>
        <v>ERENKÖY LİSESİ</v>
      </c>
    </row>
    <row r="27" spans="1:3">
      <c r="A27" s="14">
        <v>16</v>
      </c>
      <c r="B27" s="23">
        <f>'[1]yarışmaya katılan okullar'!B27</f>
        <v>39</v>
      </c>
      <c r="C27" s="15" t="str">
        <f>'[1]yarışmaya katılan okullar'!C27</f>
        <v>CENGİZ TOPEL E. M .LİSESİ</v>
      </c>
    </row>
    <row r="28" spans="1:3">
      <c r="A28" s="14">
        <v>17</v>
      </c>
      <c r="B28" s="23">
        <f>'[1]yarışmaya katılan okullar'!B28</f>
        <v>64</v>
      </c>
      <c r="C28" s="15" t="str">
        <f>'[1]yarışmaya katılan okullar'!C28</f>
        <v>GÜZELYURT TMK</v>
      </c>
    </row>
    <row r="29" spans="1:3">
      <c r="A29" s="14">
        <v>18</v>
      </c>
      <c r="B29" s="23">
        <f>'[1]yarışmaya katılan okullar'!B29</f>
        <v>51</v>
      </c>
      <c r="C29" s="15" t="str">
        <f>'[1]yarışmaya katılan okullar'!C29</f>
        <v>TÜRK MAARİF KOLEJİ</v>
      </c>
    </row>
    <row r="30" spans="1:3">
      <c r="A30" s="14">
        <v>19</v>
      </c>
      <c r="B30" s="23">
        <f>'[1]yarışmaya katılan okullar'!B30</f>
        <v>47</v>
      </c>
      <c r="C30" s="15" t="str">
        <f>'[1]yarışmaya katılan okullar'!C30</f>
        <v>KURTULUŞ LİSESİ</v>
      </c>
    </row>
    <row r="31" spans="1:3">
      <c r="A31" s="14">
        <v>20</v>
      </c>
      <c r="B31" s="23">
        <f>'[1]yarışmaya katılan okullar'!B31</f>
        <v>33</v>
      </c>
      <c r="C31" s="15" t="str">
        <f>'[1]yarışmaya katılan okullar'!C31</f>
        <v>DEĞİRMENLİK LİSESİ</v>
      </c>
    </row>
    <row r="32" spans="1:3">
      <c r="A32" s="14">
        <v>21</v>
      </c>
      <c r="B32" s="23">
        <f>'[1]yarışmaya katılan okullar'!B32</f>
        <v>37</v>
      </c>
      <c r="C32" s="15" t="str">
        <f>'[1]yarışmaya katılan okullar'!C32</f>
        <v>BEKİRPAŞA LİSESİ</v>
      </c>
    </row>
    <row r="33" spans="1:3">
      <c r="A33" s="14">
        <v>22</v>
      </c>
      <c r="B33" s="23">
        <f>'[1]yarışmaya katılan okullar'!B33</f>
        <v>27</v>
      </c>
      <c r="C33" s="15" t="str">
        <f>'[1]yarışmaya katılan okullar'!C33</f>
        <v>YAKIN DOĞU KOLEJİ</v>
      </c>
    </row>
    <row r="34" spans="1:3">
      <c r="A34" s="14">
        <v>23</v>
      </c>
      <c r="B34" s="23">
        <f>'[1]yarışmaya katılan okullar'!B34</f>
        <v>81</v>
      </c>
      <c r="C34" s="15" t="str">
        <f>'[1]yarışmaya katılan okullar'!C34</f>
        <v>THE ENGLISH SCHOOL OF KYRENIA</v>
      </c>
    </row>
    <row r="35" spans="1:3">
      <c r="A35" s="14">
        <v>24</v>
      </c>
      <c r="B35" s="23">
        <f>'[1]yarışmaya katılan okullar'!B35</f>
        <v>36</v>
      </c>
      <c r="C35" s="15" t="str">
        <f>'[1]yarışmaya katılan okullar'!C35</f>
        <v>ATATÜRK MESLEK LİSESİ</v>
      </c>
    </row>
    <row r="36" spans="1:3">
      <c r="A36" s="14">
        <v>25</v>
      </c>
      <c r="B36" s="23">
        <f>'[1]yarışmaya katılan okullar'!B36</f>
        <v>53</v>
      </c>
      <c r="C36" s="15" t="str">
        <f>'[1]yarışmaya katılan okullar'!C36</f>
        <v>20 TEMMUZ FEN LİSESİ</v>
      </c>
    </row>
    <row r="37" spans="1:3">
      <c r="A37" s="14">
        <v>26</v>
      </c>
      <c r="B37" s="23">
        <f>'[1]yarışmaya katılan okullar'!B37</f>
        <v>0</v>
      </c>
      <c r="C37" s="15" t="str">
        <f>'[1]yarışmaya katılan okullar'!C37</f>
        <v/>
      </c>
    </row>
    <row r="38" spans="1:3">
      <c r="A38" s="14">
        <v>27</v>
      </c>
      <c r="B38" s="23">
        <f>'[1]yarışmaya katılan okullar'!B38</f>
        <v>0</v>
      </c>
      <c r="C38" s="15" t="str">
        <f>'[1]yarışmaya katılan okullar'!C38</f>
        <v/>
      </c>
    </row>
    <row r="39" spans="1:3">
      <c r="A39" s="14">
        <v>28</v>
      </c>
      <c r="B39" s="23">
        <f>'[1]yarışmaya katılan okullar'!B39</f>
        <v>0</v>
      </c>
      <c r="C39" s="15" t="str">
        <f>'[1]yarışmaya katılan okullar'!C39</f>
        <v/>
      </c>
    </row>
    <row r="40" spans="1:3">
      <c r="A40" s="14">
        <v>29</v>
      </c>
      <c r="B40" s="23">
        <f>'[1]yarışmaya katılan okullar'!B40</f>
        <v>0</v>
      </c>
      <c r="C40" s="15" t="str">
        <f>'[1]yarışmaya katılan okullar'!C40</f>
        <v/>
      </c>
    </row>
    <row r="41" spans="1:3">
      <c r="A41" s="14">
        <v>30</v>
      </c>
      <c r="B41" s="23">
        <f>'[1]yarışmaya katılan okullar'!B41</f>
        <v>0</v>
      </c>
      <c r="C41" s="15" t="str">
        <f>'[1]yarışmaya katılan okullar'!C41</f>
        <v/>
      </c>
    </row>
    <row r="42" spans="1:3">
      <c r="A42" s="14">
        <v>31</v>
      </c>
      <c r="B42" s="23">
        <f>'[1]yarışmaya katılan okullar'!B42</f>
        <v>0</v>
      </c>
      <c r="C42" s="15" t="str">
        <f>'[1]yarışmaya katılan okullar'!C42</f>
        <v/>
      </c>
    </row>
    <row r="43" spans="1:3">
      <c r="A43" s="14">
        <v>32</v>
      </c>
      <c r="B43" s="23">
        <f>'[1]yarışmaya katılan okullar'!B43</f>
        <v>0</v>
      </c>
      <c r="C43" s="15" t="str">
        <f>'[1]yarışmaya katılan okullar'!C43</f>
        <v/>
      </c>
    </row>
    <row r="44" spans="1:3">
      <c r="A44" s="14">
        <v>33</v>
      </c>
      <c r="B44" s="23">
        <f>'[1]yarışmaya katılan okullar'!B44</f>
        <v>0</v>
      </c>
      <c r="C44" s="15">
        <f>'[1]yarışmaya katılan okullar'!C44</f>
        <v>0</v>
      </c>
    </row>
  </sheetData>
  <sheetProtection password="CC8C" sheet="1"/>
  <mergeCells count="7">
    <mergeCell ref="A9:C9"/>
    <mergeCell ref="A1:C1"/>
    <mergeCell ref="A2:C2"/>
    <mergeCell ref="A3:C3"/>
    <mergeCell ref="A5:B5"/>
    <mergeCell ref="A6:B6"/>
    <mergeCell ref="A7:B7"/>
  </mergeCells>
  <phoneticPr fontId="1" type="noConversion"/>
  <conditionalFormatting sqref="D12:S12 B12:C44">
    <cfRule type="cellIs" dxfId="14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39370078740157483" footer="0.51181102362204722"/>
  <pageSetup paperSize="9" scale="96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38">
    <tabColor indexed="13"/>
  </sheetPr>
  <dimension ref="A1:AL40"/>
  <sheetViews>
    <sheetView tabSelected="1" view="pageBreakPreview" zoomScale="60" zoomScaleNormal="60" workbookViewId="0">
      <selection activeCell="AK9" sqref="AK9:AK33"/>
    </sheetView>
  </sheetViews>
  <sheetFormatPr defaultColWidth="10.7109375" defaultRowHeight="30" customHeight="1"/>
  <cols>
    <col min="1" max="1" width="6.140625" style="53" customWidth="1"/>
    <col min="2" max="2" width="22" style="53" customWidth="1"/>
    <col min="3" max="3" width="9.85546875" style="53" customWidth="1"/>
    <col min="4" max="13" width="7.7109375" style="53" customWidth="1"/>
    <col min="14" max="14" width="9" style="53" bestFit="1" customWidth="1"/>
    <col min="15" max="15" width="7.7109375" style="53" customWidth="1"/>
    <col min="16" max="16" width="9" style="53" bestFit="1" customWidth="1"/>
    <col min="17" max="19" width="7.7109375" style="53" customWidth="1"/>
    <col min="20" max="20" width="12.28515625" style="53" customWidth="1"/>
    <col min="21" max="21" width="9" style="53" bestFit="1" customWidth="1"/>
    <col min="22" max="22" width="7.7109375" style="53" customWidth="1"/>
    <col min="23" max="24" width="7.5703125" style="53" customWidth="1"/>
    <col min="25" max="25" width="9" style="53" bestFit="1" customWidth="1"/>
    <col min="26" max="26" width="7.5703125" style="53" customWidth="1"/>
    <col min="27" max="28" width="7.7109375" style="53" customWidth="1"/>
    <col min="29" max="29" width="9" style="53" bestFit="1" customWidth="1"/>
    <col min="30" max="32" width="7.7109375" style="53" customWidth="1"/>
    <col min="33" max="33" width="10.140625" style="53" bestFit="1" customWidth="1"/>
    <col min="34" max="36" width="7.7109375" style="53" customWidth="1"/>
    <col min="37" max="37" width="12.28515625" style="53" customWidth="1"/>
    <col min="38" max="38" width="10.85546875" style="53" customWidth="1"/>
    <col min="39" max="16384" width="10.7109375" style="53"/>
  </cols>
  <sheetData>
    <row r="1" spans="1:38" ht="34.9" customHeight="1">
      <c r="A1" s="131" t="str">
        <f>'[1]toplam puan sonuçları'!A1</f>
        <v>MİLLİ EĞİTİM ve KÜLTÜR BAKANLIĞI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</row>
    <row r="2" spans="1:38" ht="34.9" customHeight="1">
      <c r="A2" s="131" t="str">
        <f>'[1]toplam puan sonuçları'!A2</f>
        <v xml:space="preserve">2018-2019 ÖĞRETİM YILI GENÇLER ATLETİZM 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</row>
    <row r="3" spans="1:38" ht="34.9" customHeight="1">
      <c r="A3" s="131" t="str">
        <f>'[1]toplam puan sonuçları'!A3</f>
        <v>ELEME YARIŞMALARI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</row>
    <row r="4" spans="1:38" ht="34.9" customHeight="1">
      <c r="A4" s="132"/>
      <c r="B4" s="132"/>
      <c r="C4" s="77"/>
      <c r="D4" s="78"/>
      <c r="E4" s="76" t="s">
        <v>3</v>
      </c>
      <c r="F4" s="79" t="str">
        <f>'[1]genel bilgi girişi'!$B$4</f>
        <v>GENÇ ERKEK</v>
      </c>
      <c r="G4" s="78"/>
      <c r="H4" s="78"/>
      <c r="I4" s="78"/>
      <c r="J4" s="78"/>
      <c r="K4" s="78"/>
      <c r="L4" s="78"/>
      <c r="M4" s="79"/>
      <c r="N4" s="79"/>
      <c r="O4" s="78"/>
      <c r="P4" s="78"/>
      <c r="Q4" s="78"/>
      <c r="R4" s="76" t="s">
        <v>4</v>
      </c>
      <c r="S4" s="79" t="str">
        <f>'[1]genel bilgi girişi'!$B$5</f>
        <v>ATATÜRK STADYUMU</v>
      </c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6" t="s">
        <v>26</v>
      </c>
      <c r="AI4" s="80" t="str">
        <f>'[1]genel bilgi girişi'!$B$6</f>
        <v>11-12 MART 2019</v>
      </c>
      <c r="AJ4" s="78"/>
      <c r="AK4" s="78"/>
      <c r="AL4" s="78"/>
    </row>
    <row r="5" spans="1:38" ht="34.9" customHeight="1">
      <c r="A5" s="133" t="s">
        <v>53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</row>
    <row r="6" spans="1:38" ht="45" customHeight="1">
      <c r="D6" s="136" t="s">
        <v>43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9" t="s">
        <v>44</v>
      </c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54"/>
    </row>
    <row r="7" spans="1:38" s="55" customFormat="1" ht="67.5" customHeight="1">
      <c r="A7" s="137" t="s">
        <v>23</v>
      </c>
      <c r="B7" s="137" t="s">
        <v>32</v>
      </c>
      <c r="C7" s="137" t="s">
        <v>27</v>
      </c>
      <c r="D7" s="129" t="s">
        <v>35</v>
      </c>
      <c r="E7" s="130"/>
      <c r="F7" s="129" t="s">
        <v>17</v>
      </c>
      <c r="G7" s="130"/>
      <c r="H7" s="129" t="s">
        <v>16</v>
      </c>
      <c r="I7" s="130"/>
      <c r="J7" s="129" t="s">
        <v>18</v>
      </c>
      <c r="K7" s="130"/>
      <c r="L7" s="129" t="s">
        <v>31</v>
      </c>
      <c r="M7" s="130"/>
      <c r="N7" s="129" t="s">
        <v>21</v>
      </c>
      <c r="O7" s="130"/>
      <c r="P7" s="129" t="s">
        <v>19</v>
      </c>
      <c r="Q7" s="130"/>
      <c r="R7" s="129" t="s">
        <v>15</v>
      </c>
      <c r="S7" s="130"/>
      <c r="T7" s="140" t="s">
        <v>45</v>
      </c>
      <c r="U7" s="127" t="s">
        <v>37</v>
      </c>
      <c r="V7" s="128"/>
      <c r="W7" s="127" t="s">
        <v>39</v>
      </c>
      <c r="X7" s="128"/>
      <c r="Y7" s="127" t="s">
        <v>40</v>
      </c>
      <c r="Z7" s="128"/>
      <c r="AA7" s="127" t="s">
        <v>22</v>
      </c>
      <c r="AB7" s="128"/>
      <c r="AC7" s="127" t="s">
        <v>20</v>
      </c>
      <c r="AD7" s="128"/>
      <c r="AE7" s="127" t="s">
        <v>42</v>
      </c>
      <c r="AF7" s="128"/>
      <c r="AG7" s="127" t="s">
        <v>36</v>
      </c>
      <c r="AH7" s="128"/>
      <c r="AI7" s="127" t="s">
        <v>38</v>
      </c>
      <c r="AJ7" s="128"/>
      <c r="AK7" s="142" t="s">
        <v>46</v>
      </c>
      <c r="AL7" s="134" t="s">
        <v>34</v>
      </c>
    </row>
    <row r="8" spans="1:38" s="55" customFormat="1" ht="30" customHeight="1">
      <c r="A8" s="138"/>
      <c r="B8" s="138"/>
      <c r="C8" s="138"/>
      <c r="D8" s="56" t="s">
        <v>24</v>
      </c>
      <c r="E8" s="56" t="s">
        <v>25</v>
      </c>
      <c r="F8" s="56" t="s">
        <v>24</v>
      </c>
      <c r="G8" s="56" t="s">
        <v>25</v>
      </c>
      <c r="H8" s="56" t="s">
        <v>24</v>
      </c>
      <c r="I8" s="56" t="s">
        <v>25</v>
      </c>
      <c r="J8" s="56" t="s">
        <v>24</v>
      </c>
      <c r="K8" s="56" t="s">
        <v>25</v>
      </c>
      <c r="L8" s="56" t="s">
        <v>24</v>
      </c>
      <c r="M8" s="56" t="s">
        <v>25</v>
      </c>
      <c r="N8" s="56" t="s">
        <v>24</v>
      </c>
      <c r="O8" s="56" t="s">
        <v>25</v>
      </c>
      <c r="P8" s="56" t="s">
        <v>24</v>
      </c>
      <c r="Q8" s="56" t="s">
        <v>25</v>
      </c>
      <c r="R8" s="56" t="s">
        <v>24</v>
      </c>
      <c r="S8" s="56" t="s">
        <v>25</v>
      </c>
      <c r="T8" s="141"/>
      <c r="U8" s="57" t="s">
        <v>24</v>
      </c>
      <c r="V8" s="57" t="s">
        <v>25</v>
      </c>
      <c r="W8" s="57" t="s">
        <v>24</v>
      </c>
      <c r="X8" s="57" t="s">
        <v>25</v>
      </c>
      <c r="Y8" s="57" t="s">
        <v>24</v>
      </c>
      <c r="Z8" s="57" t="s">
        <v>25</v>
      </c>
      <c r="AA8" s="57" t="s">
        <v>24</v>
      </c>
      <c r="AB8" s="57" t="s">
        <v>25</v>
      </c>
      <c r="AC8" s="57" t="s">
        <v>24</v>
      </c>
      <c r="AD8" s="57" t="s">
        <v>25</v>
      </c>
      <c r="AE8" s="57" t="s">
        <v>24</v>
      </c>
      <c r="AF8" s="57" t="s">
        <v>25</v>
      </c>
      <c r="AG8" s="57" t="s">
        <v>24</v>
      </c>
      <c r="AH8" s="57" t="s">
        <v>25</v>
      </c>
      <c r="AI8" s="57" t="s">
        <v>24</v>
      </c>
      <c r="AJ8" s="57" t="s">
        <v>25</v>
      </c>
      <c r="AK8" s="143"/>
      <c r="AL8" s="135"/>
    </row>
    <row r="9" spans="1:38" ht="45" customHeight="1">
      <c r="A9" s="58">
        <v>1</v>
      </c>
      <c r="B9" s="75" t="str">
        <f>'[1]yarışmaya katılan okullar'!C12</f>
        <v>Dr. FAZIL KÜÇÜK E.M.L</v>
      </c>
      <c r="C9" s="59">
        <f>'[1]yarışmaya katılan okullar'!B12</f>
        <v>41</v>
      </c>
      <c r="D9" s="60">
        <f>'[1]110m eng'!F9</f>
        <v>2233</v>
      </c>
      <c r="E9" s="59">
        <f>IF(D9=0,"0",'[1]110m eng'!G9)</f>
        <v>25</v>
      </c>
      <c r="F9" s="61">
        <f>[1]uzun!F9</f>
        <v>488</v>
      </c>
      <c r="G9" s="59">
        <f>IF(F9=0,"0",[1]uzun!G9)</f>
        <v>47</v>
      </c>
      <c r="H9" s="61">
        <f>[1]gülle!F9</f>
        <v>957</v>
      </c>
      <c r="I9" s="59">
        <f>IF(H9=0,"0",[1]gülle!G9)</f>
        <v>26</v>
      </c>
      <c r="J9" s="61">
        <f>[1]yüksek!F9</f>
        <v>150</v>
      </c>
      <c r="K9" s="59">
        <f>IF(J9=0,"0",[1]yüksek!G9)</f>
        <v>31</v>
      </c>
      <c r="L9" s="60">
        <f>'[1]100m'!F9</f>
        <v>1231</v>
      </c>
      <c r="M9" s="59">
        <f>IF(L9=0,"0",'[1]100m'!G9)</f>
        <v>61</v>
      </c>
      <c r="N9" s="62">
        <f>'[1]400m'!F9</f>
        <v>10634</v>
      </c>
      <c r="O9" s="59">
        <f>IF(N9=0,"0",'[1]400m'!G9)</f>
        <v>40</v>
      </c>
      <c r="P9" s="62">
        <f>'[1]1500m'!F9</f>
        <v>52992</v>
      </c>
      <c r="Q9" s="59">
        <f>IF(P9=0,"0",'[1]1500m'!G9)</f>
        <v>43</v>
      </c>
      <c r="R9" s="60">
        <f>[1]cirit!F9</f>
        <v>4200</v>
      </c>
      <c r="S9" s="59">
        <f>IF(R9=0,"0",[1]cirit!G9)</f>
        <v>39</v>
      </c>
      <c r="T9" s="73">
        <f>SUM(E9,G9,I9,K9,M9,O9,Q9,S9)</f>
        <v>312</v>
      </c>
      <c r="U9" s="62">
        <f>'[1]300m eng'!F9</f>
        <v>0</v>
      </c>
      <c r="V9" s="59" t="str">
        <f>IF(U9=0,"0",'[1]300m eng'!G9)</f>
        <v>0</v>
      </c>
      <c r="W9" s="61">
        <f>[1]üçadım!F9</f>
        <v>0</v>
      </c>
      <c r="X9" s="59" t="str">
        <f>IF(W9=0,"0",[1]üçadım!G9)</f>
        <v>0</v>
      </c>
      <c r="Y9" s="62">
        <f>[1]İsveç!F9</f>
        <v>0</v>
      </c>
      <c r="Z9" s="59" t="str">
        <f>IF(Y9=0,"0",[1]İsveç!G9)</f>
        <v>0</v>
      </c>
      <c r="AA9" s="60">
        <f>'[1]200m'!F9</f>
        <v>0</v>
      </c>
      <c r="AB9" s="59" t="str">
        <f>IF(AA9=0,"0",'[1]200m'!G9)</f>
        <v>0</v>
      </c>
      <c r="AC9" s="62">
        <f>'[1]800m'!F9</f>
        <v>0</v>
      </c>
      <c r="AD9" s="59" t="str">
        <f>IF(AC9=0,"0",'[1]800m'!G9)</f>
        <v>0</v>
      </c>
      <c r="AE9" s="60">
        <f>[1]disk!F9</f>
        <v>0</v>
      </c>
      <c r="AF9" s="59" t="str">
        <f>IF(AE9=0,"0",[1]disk!G9)</f>
        <v>0</v>
      </c>
      <c r="AG9" s="62">
        <f>'[1]3000m'!F9</f>
        <v>0</v>
      </c>
      <c r="AH9" s="59" t="str">
        <f>IF(AG9=0,"0",'[1]3000m'!G9)</f>
        <v>0</v>
      </c>
      <c r="AI9" s="61">
        <f>[1]sırık!F9</f>
        <v>0</v>
      </c>
      <c r="AJ9" s="59" t="str">
        <f>IF(AI9=0,"0",[1]sırık!G9)</f>
        <v>0</v>
      </c>
      <c r="AK9" s="73">
        <f>SUM(V9,X9,Z9,AB9,AD9,AF9,AH9,AJ9)</f>
        <v>0</v>
      </c>
      <c r="AL9" s="73">
        <f>E9+G9+I9+K9+M9+O9+Q9+S9+V9+X9+Z9+AB9+AD9+AF9+AH9+AJ9</f>
        <v>312</v>
      </c>
    </row>
    <row r="10" spans="1:38" ht="45" customHeight="1">
      <c r="A10" s="58">
        <v>2</v>
      </c>
      <c r="B10" s="75" t="str">
        <f>'[1]yarışmaya katılan okullar'!C13</f>
        <v>LEFKE GAZİ LİSESİ</v>
      </c>
      <c r="C10" s="59">
        <f>'[1]yarışmaya katılan okullar'!B13</f>
        <v>44</v>
      </c>
      <c r="D10" s="60">
        <f>'[1]110m eng'!F10</f>
        <v>2165</v>
      </c>
      <c r="E10" s="59">
        <f>IF(D10=0,"0",'[1]110m eng'!G10)</f>
        <v>31</v>
      </c>
      <c r="F10" s="61">
        <f>[1]uzun!F10</f>
        <v>539</v>
      </c>
      <c r="G10" s="59">
        <f>IF(F10=0,"0",[1]uzun!G10)</f>
        <v>56</v>
      </c>
      <c r="H10" s="61">
        <f>[1]gülle!F10</f>
        <v>1368</v>
      </c>
      <c r="I10" s="59">
        <f>IF(H10=0,"0",[1]gülle!G10)</f>
        <v>52</v>
      </c>
      <c r="J10" s="61">
        <f>[1]yüksek!F10</f>
        <v>0</v>
      </c>
      <c r="K10" s="59" t="str">
        <f>IF(J10=0,"0",[1]yüksek!G10)</f>
        <v>0</v>
      </c>
      <c r="L10" s="60">
        <f>'[1]100m'!F10</f>
        <v>1273</v>
      </c>
      <c r="M10" s="59">
        <f>IF(L10=0,"0",'[1]100m'!G10)</f>
        <v>54</v>
      </c>
      <c r="N10" s="62">
        <f>'[1]400m'!F10</f>
        <v>10426</v>
      </c>
      <c r="O10" s="59">
        <f>IF(N10=0,"0",'[1]400m'!G10)</f>
        <v>46</v>
      </c>
      <c r="P10" s="62">
        <f>'[1]1500m'!F10</f>
        <v>54910</v>
      </c>
      <c r="Q10" s="59">
        <f>IF(P10=0,"0",'[1]1500m'!G10)</f>
        <v>34</v>
      </c>
      <c r="R10" s="60">
        <f>[1]cirit!F10</f>
        <v>3083</v>
      </c>
      <c r="S10" s="59">
        <f>IF(R10=0,"0",[1]cirit!G10)</f>
        <v>23</v>
      </c>
      <c r="T10" s="73">
        <f t="shared" ref="T10:T40" si="0">SUM(E10,G10,I10,K10,M10,O10,Q10,S10)</f>
        <v>296</v>
      </c>
      <c r="U10" s="62">
        <f>'[1]300m eng'!F10</f>
        <v>0</v>
      </c>
      <c r="V10" s="59" t="str">
        <f>IF(U10=0,"0",'[1]300m eng'!G10)</f>
        <v>0</v>
      </c>
      <c r="W10" s="61">
        <f>[1]üçadım!F10</f>
        <v>0</v>
      </c>
      <c r="X10" s="59" t="str">
        <f>IF(W10=0,"0",[1]üçadım!G10)</f>
        <v>0</v>
      </c>
      <c r="Y10" s="62">
        <f>[1]İsveç!F10</f>
        <v>0</v>
      </c>
      <c r="Z10" s="59" t="str">
        <f>IF(Y10=0,"0",[1]İsveç!G10)</f>
        <v>0</v>
      </c>
      <c r="AA10" s="60">
        <f>'[1]200m'!F10</f>
        <v>0</v>
      </c>
      <c r="AB10" s="59" t="str">
        <f>IF(AA10=0,"0",'[1]200m'!G10)</f>
        <v>0</v>
      </c>
      <c r="AC10" s="62">
        <f>'[1]800m'!F10</f>
        <v>0</v>
      </c>
      <c r="AD10" s="59" t="str">
        <f>IF(AC10=0,"0",'[1]800m'!G10)</f>
        <v>0</v>
      </c>
      <c r="AE10" s="60">
        <f>[1]disk!F10</f>
        <v>0</v>
      </c>
      <c r="AF10" s="59" t="str">
        <f>IF(AE10=0,"0",[1]disk!G10)</f>
        <v>0</v>
      </c>
      <c r="AG10" s="62">
        <f>'[1]3000m'!F10</f>
        <v>0</v>
      </c>
      <c r="AH10" s="59" t="str">
        <f>IF(AG10=0,"0",'[1]3000m'!G10)</f>
        <v>0</v>
      </c>
      <c r="AI10" s="61">
        <f>[1]sırık!F10</f>
        <v>0</v>
      </c>
      <c r="AJ10" s="59" t="str">
        <f>IF(AI10=0,"0",[1]sırık!G10)</f>
        <v>0</v>
      </c>
      <c r="AK10" s="73">
        <f t="shared" ref="AK10:AK40" si="1">SUM(V10,X10,Z10,AB10,AD10,AF10,AH10,AJ10)</f>
        <v>0</v>
      </c>
      <c r="AL10" s="73">
        <f t="shared" ref="AL10:AL40" si="2">E10+G10+I10+K10+M10+O10+Q10+S10+V10+X10+Z10+AB10+AD10+AF10+AH10+AJ10</f>
        <v>296</v>
      </c>
    </row>
    <row r="11" spans="1:38" ht="45" customHeight="1">
      <c r="A11" s="58">
        <v>3</v>
      </c>
      <c r="B11" s="75" t="str">
        <f>'[1]yarışmaya katılan okullar'!C14</f>
        <v>SEDAT SİMAVİ E.M.LİSESİ</v>
      </c>
      <c r="C11" s="59">
        <f>'[1]yarışmaya katılan okullar'!B14</f>
        <v>50</v>
      </c>
      <c r="D11" s="60" t="str">
        <f>'[1]110m eng'!F11</f>
        <v>DNS</v>
      </c>
      <c r="E11" s="59">
        <f>IF(D11=0,"0",'[1]110m eng'!G11)</f>
        <v>0</v>
      </c>
      <c r="F11" s="61">
        <f>[1]uzun!F11</f>
        <v>525</v>
      </c>
      <c r="G11" s="59">
        <f>IF(F11=0,"0",[1]uzun!G11)</f>
        <v>53</v>
      </c>
      <c r="H11" s="61">
        <f>[1]gülle!F11</f>
        <v>1180</v>
      </c>
      <c r="I11" s="59">
        <f>IF(H11=0,"0",[1]gülle!G11)</f>
        <v>40</v>
      </c>
      <c r="J11" s="61">
        <f>[1]yüksek!F11</f>
        <v>0</v>
      </c>
      <c r="K11" s="59" t="str">
        <f>IF(J11=0,"0",[1]yüksek!G11)</f>
        <v>0</v>
      </c>
      <c r="L11" s="60">
        <f>'[1]100m'!F11</f>
        <v>1249</v>
      </c>
      <c r="M11" s="59">
        <f>IF(L11=0,"0",'[1]100m'!G11)</f>
        <v>58</v>
      </c>
      <c r="N11" s="62">
        <f>'[1]400m'!F11</f>
        <v>10888</v>
      </c>
      <c r="O11" s="59">
        <f>IF(N11=0,"0",'[1]400m'!G11)</f>
        <v>33</v>
      </c>
      <c r="P11" s="62">
        <f>'[1]1500m'!F11</f>
        <v>44066</v>
      </c>
      <c r="Q11" s="59">
        <f>IF(P11=0,"0",'[1]1500m'!G11)</f>
        <v>67</v>
      </c>
      <c r="R11" s="60">
        <f>[1]cirit!F11</f>
        <v>3622</v>
      </c>
      <c r="S11" s="59">
        <f>IF(R11=0,"0",[1]cirit!G11)</f>
        <v>31</v>
      </c>
      <c r="T11" s="73">
        <f t="shared" si="0"/>
        <v>282</v>
      </c>
      <c r="U11" s="62">
        <f>'[1]300m eng'!F11</f>
        <v>0</v>
      </c>
      <c r="V11" s="59" t="str">
        <f>IF(U11=0,"0",'[1]300m eng'!G11)</f>
        <v>0</v>
      </c>
      <c r="W11" s="61">
        <f>[1]üçadım!F11</f>
        <v>0</v>
      </c>
      <c r="X11" s="59" t="str">
        <f>IF(W11=0,"0",[1]üçadım!G11)</f>
        <v>0</v>
      </c>
      <c r="Y11" s="62">
        <f>[1]İsveç!F11</f>
        <v>0</v>
      </c>
      <c r="Z11" s="59" t="str">
        <f>IF(Y11=0,"0",[1]İsveç!G11)</f>
        <v>0</v>
      </c>
      <c r="AA11" s="60">
        <f>'[1]200m'!F11</f>
        <v>0</v>
      </c>
      <c r="AB11" s="59" t="str">
        <f>IF(AA11=0,"0",'[1]200m'!G11)</f>
        <v>0</v>
      </c>
      <c r="AC11" s="62">
        <f>'[1]800m'!F11</f>
        <v>0</v>
      </c>
      <c r="AD11" s="59" t="str">
        <f>IF(AC11=0,"0",'[1]800m'!G11)</f>
        <v>0</v>
      </c>
      <c r="AE11" s="60">
        <f>[1]disk!F11</f>
        <v>0</v>
      </c>
      <c r="AF11" s="59" t="str">
        <f>IF(AE11=0,"0",[1]disk!G11)</f>
        <v>0</v>
      </c>
      <c r="AG11" s="62">
        <f>'[1]3000m'!F11</f>
        <v>0</v>
      </c>
      <c r="AH11" s="59" t="str">
        <f>IF(AG11=0,"0",'[1]3000m'!G11)</f>
        <v>0</v>
      </c>
      <c r="AI11" s="61">
        <f>[1]sırık!F11</f>
        <v>0</v>
      </c>
      <c r="AJ11" s="59" t="str">
        <f>IF(AI11=0,"0",[1]sırık!G11)</f>
        <v>0</v>
      </c>
      <c r="AK11" s="73">
        <f t="shared" si="1"/>
        <v>0</v>
      </c>
      <c r="AL11" s="73">
        <f t="shared" si="2"/>
        <v>282</v>
      </c>
    </row>
    <row r="12" spans="1:38" ht="45" customHeight="1">
      <c r="A12" s="58">
        <v>4</v>
      </c>
      <c r="B12" s="75" t="str">
        <f>'[1]yarışmaya katılan okullar'!C15</f>
        <v>LAPTA YAVUZLAR LİSESİ</v>
      </c>
      <c r="C12" s="59">
        <f>'[1]yarışmaya katılan okullar'!B15</f>
        <v>52</v>
      </c>
      <c r="D12" s="60">
        <f>'[1]110m eng'!F12</f>
        <v>1826</v>
      </c>
      <c r="E12" s="59">
        <f>IF(D12=0,"0",'[1]110m eng'!G12)</f>
        <v>59</v>
      </c>
      <c r="F12" s="61">
        <f>[1]uzun!F12</f>
        <v>555</v>
      </c>
      <c r="G12" s="59">
        <f>IF(F12=0,"0",[1]uzun!G12)</f>
        <v>58</v>
      </c>
      <c r="H12" s="61">
        <f>[1]gülle!F12</f>
        <v>998</v>
      </c>
      <c r="I12" s="59">
        <f>IF(H12=0,"0",[1]gülle!G12)</f>
        <v>29</v>
      </c>
      <c r="J12" s="61">
        <f>[1]yüksek!F12</f>
        <v>165</v>
      </c>
      <c r="K12" s="59">
        <f>IF(J12=0,"0",[1]yüksek!G12)</f>
        <v>46</v>
      </c>
      <c r="L12" s="60">
        <f>'[1]100m'!F12</f>
        <v>1272</v>
      </c>
      <c r="M12" s="59">
        <f>IF(L12=0,"0",'[1]100m'!G12)</f>
        <v>55</v>
      </c>
      <c r="N12" s="62">
        <f>'[1]400m'!F12</f>
        <v>5978</v>
      </c>
      <c r="O12" s="59">
        <f>IF(N12=0,"0",'[1]400m'!G12)</f>
        <v>58</v>
      </c>
      <c r="P12" s="62">
        <f>'[1]1500m'!F12</f>
        <v>45559</v>
      </c>
      <c r="Q12" s="59">
        <f>IF(P12=0,"0",'[1]1500m'!G12)</f>
        <v>60</v>
      </c>
      <c r="R12" s="60">
        <f>[1]cirit!F12</f>
        <v>3052</v>
      </c>
      <c r="S12" s="59">
        <f>IF(R12=0,"0",[1]cirit!G12)</f>
        <v>22</v>
      </c>
      <c r="T12" s="73">
        <f t="shared" si="0"/>
        <v>387</v>
      </c>
      <c r="U12" s="62">
        <f>'[1]300m eng'!F12</f>
        <v>0</v>
      </c>
      <c r="V12" s="59" t="str">
        <f>IF(U12=0,"0",'[1]300m eng'!G12)</f>
        <v>0</v>
      </c>
      <c r="W12" s="61">
        <f>[1]üçadım!F12</f>
        <v>0</v>
      </c>
      <c r="X12" s="59" t="str">
        <f>IF(W12=0,"0",[1]üçadım!G12)</f>
        <v>0</v>
      </c>
      <c r="Y12" s="62">
        <f>[1]İsveç!F12</f>
        <v>0</v>
      </c>
      <c r="Z12" s="59" t="str">
        <f>IF(Y12=0,"0",[1]İsveç!G12)</f>
        <v>0</v>
      </c>
      <c r="AA12" s="60">
        <f>'[1]200m'!F12</f>
        <v>0</v>
      </c>
      <c r="AB12" s="59" t="str">
        <f>IF(AA12=0,"0",'[1]200m'!G12)</f>
        <v>0</v>
      </c>
      <c r="AC12" s="62">
        <f>'[1]800m'!F12</f>
        <v>0</v>
      </c>
      <c r="AD12" s="59" t="str">
        <f>IF(AC12=0,"0",'[1]800m'!G12)</f>
        <v>0</v>
      </c>
      <c r="AE12" s="60">
        <f>[1]disk!F12</f>
        <v>0</v>
      </c>
      <c r="AF12" s="59" t="str">
        <f>IF(AE12=0,"0",[1]disk!G12)</f>
        <v>0</v>
      </c>
      <c r="AG12" s="62">
        <f>'[1]3000m'!F12</f>
        <v>0</v>
      </c>
      <c r="AH12" s="59" t="str">
        <f>IF(AG12=0,"0",'[1]3000m'!G12)</f>
        <v>0</v>
      </c>
      <c r="AI12" s="61">
        <f>[1]sırık!F12</f>
        <v>0</v>
      </c>
      <c r="AJ12" s="59" t="str">
        <f>IF(AI12=0,"0",[1]sırık!G12)</f>
        <v>0</v>
      </c>
      <c r="AK12" s="73">
        <f t="shared" si="1"/>
        <v>0</v>
      </c>
      <c r="AL12" s="73">
        <f t="shared" si="2"/>
        <v>387</v>
      </c>
    </row>
    <row r="13" spans="1:38" ht="45" customHeight="1">
      <c r="A13" s="58">
        <v>5</v>
      </c>
      <c r="B13" s="75" t="str">
        <f>'[1]yarışmaya katılan okullar'!C16</f>
        <v>CUMHURİYET LİSESİ</v>
      </c>
      <c r="C13" s="59">
        <f>'[1]yarışmaya katılan okullar'!B16</f>
        <v>16</v>
      </c>
      <c r="D13" s="60" t="str">
        <f>'[1]110m eng'!F13</f>
        <v>-</v>
      </c>
      <c r="E13" s="59">
        <f>IF(D13=0,"0",'[1]110m eng'!G13)</f>
        <v>0</v>
      </c>
      <c r="F13" s="61">
        <f>[1]uzun!F13</f>
        <v>471</v>
      </c>
      <c r="G13" s="59">
        <f>IF(F13=0,"0",[1]uzun!G13)</f>
        <v>44</v>
      </c>
      <c r="H13" s="61">
        <f>[1]gülle!F13</f>
        <v>908</v>
      </c>
      <c r="I13" s="59">
        <f>IF(H13=0,"0",[1]gülle!G13)</f>
        <v>23</v>
      </c>
      <c r="J13" s="61">
        <f>[1]yüksek!F13</f>
        <v>0</v>
      </c>
      <c r="K13" s="59" t="str">
        <f>IF(J13=0,"0",[1]yüksek!G13)</f>
        <v>0</v>
      </c>
      <c r="L13" s="60">
        <f>'[1]100m'!F13</f>
        <v>1345</v>
      </c>
      <c r="M13" s="59">
        <f>IF(L13=0,"0",'[1]100m'!G13)</f>
        <v>42</v>
      </c>
      <c r="N13" s="62" t="str">
        <f>'[1]400m'!F13</f>
        <v>DNS</v>
      </c>
      <c r="O13" s="59">
        <f>IF(N13=0,"0",'[1]400m'!G13)</f>
        <v>0</v>
      </c>
      <c r="P13" s="62" t="str">
        <f>'[1]1500m'!F13</f>
        <v>DNF</v>
      </c>
      <c r="Q13" s="59">
        <f>IF(P13=0,"0",'[1]1500m'!G13)</f>
        <v>0</v>
      </c>
      <c r="R13" s="60">
        <f>[1]cirit!F13</f>
        <v>2966</v>
      </c>
      <c r="S13" s="59">
        <f>IF(R13=0,"0",[1]cirit!G13)</f>
        <v>21</v>
      </c>
      <c r="T13" s="73">
        <f t="shared" si="0"/>
        <v>130</v>
      </c>
      <c r="U13" s="62">
        <f>'[1]300m eng'!F13</f>
        <v>0</v>
      </c>
      <c r="V13" s="59" t="str">
        <f>IF(U13=0,"0",'[1]300m eng'!G13)</f>
        <v>0</v>
      </c>
      <c r="W13" s="61">
        <f>[1]üçadım!F13</f>
        <v>0</v>
      </c>
      <c r="X13" s="59" t="str">
        <f>IF(W13=0,"0",[1]üçadım!G13)</f>
        <v>0</v>
      </c>
      <c r="Y13" s="62">
        <f>[1]İsveç!F13</f>
        <v>0</v>
      </c>
      <c r="Z13" s="59" t="str">
        <f>IF(Y13=0,"0",[1]İsveç!G13)</f>
        <v>0</v>
      </c>
      <c r="AA13" s="60">
        <f>'[1]200m'!F13</f>
        <v>0</v>
      </c>
      <c r="AB13" s="59" t="str">
        <f>IF(AA13=0,"0",'[1]200m'!G13)</f>
        <v>0</v>
      </c>
      <c r="AC13" s="62">
        <f>'[1]800m'!F13</f>
        <v>0</v>
      </c>
      <c r="AD13" s="59" t="str">
        <f>IF(AC13=0,"0",'[1]800m'!G13)</f>
        <v>0</v>
      </c>
      <c r="AE13" s="60">
        <f>[1]disk!F13</f>
        <v>0</v>
      </c>
      <c r="AF13" s="59" t="str">
        <f>IF(AE13=0,"0",[1]disk!G13)</f>
        <v>0</v>
      </c>
      <c r="AG13" s="62">
        <f>'[1]3000m'!F13</f>
        <v>0</v>
      </c>
      <c r="AH13" s="59" t="str">
        <f>IF(AG13=0,"0",'[1]3000m'!G13)</f>
        <v>0</v>
      </c>
      <c r="AI13" s="61">
        <f>[1]sırık!F13</f>
        <v>0</v>
      </c>
      <c r="AJ13" s="59" t="str">
        <f>IF(AI13=0,"0",[1]sırık!G13)</f>
        <v>0</v>
      </c>
      <c r="AK13" s="73">
        <f t="shared" si="1"/>
        <v>0</v>
      </c>
      <c r="AL13" s="73">
        <f t="shared" si="2"/>
        <v>130</v>
      </c>
    </row>
    <row r="14" spans="1:38" ht="45" customHeight="1">
      <c r="A14" s="58">
        <v>6</v>
      </c>
      <c r="B14" s="75" t="str">
        <f>'[1]yarışmaya katılan okullar'!C17</f>
        <v>KARPAZ MESLEK LİSESİ</v>
      </c>
      <c r="C14" s="59">
        <f>'[1]yarışmaya katılan okullar'!B17</f>
        <v>60</v>
      </c>
      <c r="D14" s="60" t="str">
        <f>'[1]110m eng'!F14</f>
        <v>DNS</v>
      </c>
      <c r="E14" s="59">
        <f>IF(D14=0,"0",'[1]110m eng'!G14)</f>
        <v>0</v>
      </c>
      <c r="F14" s="61">
        <f>[1]uzun!F14</f>
        <v>525</v>
      </c>
      <c r="G14" s="59">
        <f>IF(F14=0,"0",[1]uzun!G14)</f>
        <v>53</v>
      </c>
      <c r="H14" s="61" t="str">
        <f>[1]gülle!F14</f>
        <v>NM</v>
      </c>
      <c r="I14" s="59">
        <f>IF(H14=0,"0",[1]gülle!G14)</f>
        <v>0</v>
      </c>
      <c r="J14" s="61" t="str">
        <f>[1]yüksek!F14</f>
        <v>NM</v>
      </c>
      <c r="K14" s="59">
        <f>IF(J14=0,"0",[1]yüksek!G14)</f>
        <v>0</v>
      </c>
      <c r="L14" s="60">
        <f>'[1]100m'!F14</f>
        <v>1315</v>
      </c>
      <c r="M14" s="59">
        <f>IF(L14=0,"0",'[1]100m'!G14)</f>
        <v>47</v>
      </c>
      <c r="N14" s="62">
        <f>'[1]400m'!F14</f>
        <v>10228</v>
      </c>
      <c r="O14" s="59">
        <f>IF(N14=0,"0",'[1]400m'!G14)</f>
        <v>51</v>
      </c>
      <c r="P14" s="62">
        <f>'[1]1500m'!F14</f>
        <v>64655</v>
      </c>
      <c r="Q14" s="59">
        <f>IF(P14=0,"0",'[1]1500m'!G14)</f>
        <v>9</v>
      </c>
      <c r="R14" s="60">
        <f>[1]cirit!F14</f>
        <v>0</v>
      </c>
      <c r="S14" s="59" t="str">
        <f>IF(R14=0,"0",[1]cirit!G14)</f>
        <v>0</v>
      </c>
      <c r="T14" s="73">
        <f t="shared" si="0"/>
        <v>160</v>
      </c>
      <c r="U14" s="62">
        <f>'[1]300m eng'!F14</f>
        <v>0</v>
      </c>
      <c r="V14" s="59" t="str">
        <f>IF(U14=0,"0",'[1]300m eng'!G14)</f>
        <v>0</v>
      </c>
      <c r="W14" s="61">
        <f>[1]üçadım!F14</f>
        <v>0</v>
      </c>
      <c r="X14" s="59" t="str">
        <f>IF(W14=0,"0",[1]üçadım!G14)</f>
        <v>0</v>
      </c>
      <c r="Y14" s="62">
        <f>[1]İsveç!F14</f>
        <v>0</v>
      </c>
      <c r="Z14" s="59" t="str">
        <f>IF(Y14=0,"0",[1]İsveç!G14)</f>
        <v>0</v>
      </c>
      <c r="AA14" s="60">
        <f>'[1]200m'!F14</f>
        <v>0</v>
      </c>
      <c r="AB14" s="59" t="str">
        <f>IF(AA14=0,"0",'[1]200m'!G14)</f>
        <v>0</v>
      </c>
      <c r="AC14" s="62">
        <f>'[1]800m'!F14</f>
        <v>0</v>
      </c>
      <c r="AD14" s="59" t="str">
        <f>IF(AC14=0,"0",'[1]800m'!G14)</f>
        <v>0</v>
      </c>
      <c r="AE14" s="60">
        <f>[1]disk!F14</f>
        <v>0</v>
      </c>
      <c r="AF14" s="59" t="str">
        <f>IF(AE14=0,"0",[1]disk!G14)</f>
        <v>0</v>
      </c>
      <c r="AG14" s="62">
        <f>'[1]3000m'!F14</f>
        <v>0</v>
      </c>
      <c r="AH14" s="59" t="str">
        <f>IF(AG14=0,"0",'[1]3000m'!G14)</f>
        <v>0</v>
      </c>
      <c r="AI14" s="61">
        <f>[1]sırık!F14</f>
        <v>0</v>
      </c>
      <c r="AJ14" s="59" t="str">
        <f>IF(AI14=0,"0",[1]sırık!G14)</f>
        <v>0</v>
      </c>
      <c r="AK14" s="73">
        <f t="shared" si="1"/>
        <v>0</v>
      </c>
      <c r="AL14" s="73">
        <f t="shared" si="2"/>
        <v>160</v>
      </c>
    </row>
    <row r="15" spans="1:38" ht="45" customHeight="1">
      <c r="A15" s="58">
        <v>7</v>
      </c>
      <c r="B15" s="75" t="str">
        <f>'[1]yarışmaya katılan okullar'!C18</f>
        <v>HALA SULTAN İLAHİYAT KOLEJİ</v>
      </c>
      <c r="C15" s="59">
        <f>'[1]yarışmaya katılan okullar'!B18</f>
        <v>30</v>
      </c>
      <c r="D15" s="60">
        <f>'[1]110m eng'!F15</f>
        <v>1926</v>
      </c>
      <c r="E15" s="59">
        <f>IF(D15=0,"0",'[1]110m eng'!G15)</f>
        <v>50</v>
      </c>
      <c r="F15" s="61">
        <f>[1]uzun!F15</f>
        <v>502</v>
      </c>
      <c r="G15" s="59">
        <f>IF(F15=0,"0",[1]uzun!G15)</f>
        <v>49</v>
      </c>
      <c r="H15" s="61">
        <f>[1]gülle!F15</f>
        <v>1011</v>
      </c>
      <c r="I15" s="59">
        <f>IF(H15=0,"0",[1]gülle!G15)</f>
        <v>30</v>
      </c>
      <c r="J15" s="61" t="str">
        <f>[1]yüksek!F15</f>
        <v>NM</v>
      </c>
      <c r="K15" s="59">
        <f>IF(J15=0,"0",[1]yüksek!G15)</f>
        <v>0</v>
      </c>
      <c r="L15" s="60">
        <f>'[1]100m'!F15</f>
        <v>1238</v>
      </c>
      <c r="M15" s="59">
        <f>IF(L15=0,"0",'[1]100m'!G15)</f>
        <v>60</v>
      </c>
      <c r="N15" s="62">
        <f>'[1]400m'!F15</f>
        <v>5708</v>
      </c>
      <c r="O15" s="59">
        <f>IF(N15=0,"0",'[1]400m'!G15)</f>
        <v>66</v>
      </c>
      <c r="P15" s="62">
        <f>'[1]1500m'!F15</f>
        <v>45149</v>
      </c>
      <c r="Q15" s="59">
        <f>IF(P15=0,"0",'[1]1500m'!G15)</f>
        <v>62</v>
      </c>
      <c r="R15" s="60">
        <f>[1]cirit!F15</f>
        <v>3371</v>
      </c>
      <c r="S15" s="59">
        <f>IF(R15=0,"0",[1]cirit!G15)</f>
        <v>27</v>
      </c>
      <c r="T15" s="73">
        <f t="shared" si="0"/>
        <v>344</v>
      </c>
      <c r="U15" s="62">
        <f>'[1]300m eng'!F15</f>
        <v>0</v>
      </c>
      <c r="V15" s="59" t="str">
        <f>IF(U15=0,"0",'[1]300m eng'!G15)</f>
        <v>0</v>
      </c>
      <c r="W15" s="61">
        <f>[1]üçadım!F15</f>
        <v>0</v>
      </c>
      <c r="X15" s="59" t="str">
        <f>IF(W15=0,"0",[1]üçadım!G15)</f>
        <v>0</v>
      </c>
      <c r="Y15" s="62">
        <f>[1]İsveç!F15</f>
        <v>0</v>
      </c>
      <c r="Z15" s="59" t="str">
        <f>IF(Y15=0,"0",[1]İsveç!G15)</f>
        <v>0</v>
      </c>
      <c r="AA15" s="60">
        <f>'[1]200m'!F15</f>
        <v>0</v>
      </c>
      <c r="AB15" s="59" t="str">
        <f>IF(AA15=0,"0",'[1]200m'!G15)</f>
        <v>0</v>
      </c>
      <c r="AC15" s="62">
        <f>'[1]800m'!F15</f>
        <v>0</v>
      </c>
      <c r="AD15" s="59" t="str">
        <f>IF(AC15=0,"0",'[1]800m'!G15)</f>
        <v>0</v>
      </c>
      <c r="AE15" s="60">
        <f>[1]disk!F15</f>
        <v>0</v>
      </c>
      <c r="AF15" s="59" t="str">
        <f>IF(AE15=0,"0",[1]disk!G15)</f>
        <v>0</v>
      </c>
      <c r="AG15" s="62">
        <f>'[1]3000m'!F15</f>
        <v>0</v>
      </c>
      <c r="AH15" s="59" t="str">
        <f>IF(AG15=0,"0",'[1]3000m'!G15)</f>
        <v>0</v>
      </c>
      <c r="AI15" s="61">
        <f>[1]sırık!F15</f>
        <v>0</v>
      </c>
      <c r="AJ15" s="59" t="str">
        <f>IF(AI15=0,"0",[1]sırık!G15)</f>
        <v>0</v>
      </c>
      <c r="AK15" s="73">
        <f t="shared" si="1"/>
        <v>0</v>
      </c>
      <c r="AL15" s="73">
        <f t="shared" si="2"/>
        <v>344</v>
      </c>
    </row>
    <row r="16" spans="1:38" ht="45" customHeight="1">
      <c r="A16" s="58">
        <v>8</v>
      </c>
      <c r="B16" s="75" t="str">
        <f>'[1]yarışmaya katılan okullar'!C19</f>
        <v>POLATPAŞA LİSESİ</v>
      </c>
      <c r="C16" s="59">
        <f>'[1]yarışmaya katılan okullar'!B19</f>
        <v>59</v>
      </c>
      <c r="D16" s="60" t="str">
        <f>'[1]110m eng'!F16</f>
        <v>-</v>
      </c>
      <c r="E16" s="59">
        <f>IF(D16=0,"0",'[1]110m eng'!G16)</f>
        <v>0</v>
      </c>
      <c r="F16" s="61">
        <f>[1]uzun!F16</f>
        <v>0</v>
      </c>
      <c r="G16" s="59" t="str">
        <f>IF(F16=0,"0",[1]uzun!G16)</f>
        <v>0</v>
      </c>
      <c r="H16" s="61">
        <f>[1]gülle!F16</f>
        <v>0</v>
      </c>
      <c r="I16" s="59" t="str">
        <f>IF(H16=0,"0",[1]gülle!G16)</f>
        <v>0</v>
      </c>
      <c r="J16" s="61">
        <f>[1]yüksek!F16</f>
        <v>0</v>
      </c>
      <c r="K16" s="59" t="str">
        <f>IF(J16=0,"0",[1]yüksek!G16)</f>
        <v>0</v>
      </c>
      <c r="L16" s="60">
        <f>'[1]100m'!F16</f>
        <v>1904</v>
      </c>
      <c r="M16" s="59">
        <f>IF(L16=0,"0",'[1]100m'!G16)</f>
        <v>0</v>
      </c>
      <c r="N16" s="62" t="str">
        <f>'[1]400m'!F16</f>
        <v>DNS</v>
      </c>
      <c r="O16" s="59">
        <f>IF(N16=0,"0",'[1]400m'!G16)</f>
        <v>0</v>
      </c>
      <c r="P16" s="62">
        <f>'[1]1500m'!F16</f>
        <v>64655</v>
      </c>
      <c r="Q16" s="59">
        <f>IF(P16=0,"0",'[1]1500m'!G16)</f>
        <v>9</v>
      </c>
      <c r="R16" s="60">
        <f>[1]cirit!F16</f>
        <v>0</v>
      </c>
      <c r="S16" s="59" t="str">
        <f>IF(R16=0,"0",[1]cirit!G16)</f>
        <v>0</v>
      </c>
      <c r="T16" s="73">
        <f t="shared" si="0"/>
        <v>9</v>
      </c>
      <c r="U16" s="62">
        <f>'[1]300m eng'!F16</f>
        <v>0</v>
      </c>
      <c r="V16" s="59" t="str">
        <f>IF(U16=0,"0",'[1]300m eng'!G16)</f>
        <v>0</v>
      </c>
      <c r="W16" s="61">
        <f>[1]üçadım!F16</f>
        <v>0</v>
      </c>
      <c r="X16" s="59" t="str">
        <f>IF(W16=0,"0",[1]üçadım!G16)</f>
        <v>0</v>
      </c>
      <c r="Y16" s="62">
        <f>[1]İsveç!F16</f>
        <v>0</v>
      </c>
      <c r="Z16" s="59" t="str">
        <f>IF(Y16=0,"0",[1]İsveç!G16)</f>
        <v>0</v>
      </c>
      <c r="AA16" s="60">
        <f>'[1]200m'!F16</f>
        <v>0</v>
      </c>
      <c r="AB16" s="59" t="str">
        <f>IF(AA16=0,"0",'[1]200m'!G16)</f>
        <v>0</v>
      </c>
      <c r="AC16" s="62">
        <f>'[1]800m'!F16</f>
        <v>0</v>
      </c>
      <c r="AD16" s="59" t="str">
        <f>IF(AC16=0,"0",'[1]800m'!G16)</f>
        <v>0</v>
      </c>
      <c r="AE16" s="60">
        <f>[1]disk!F16</f>
        <v>0</v>
      </c>
      <c r="AF16" s="59" t="str">
        <f>IF(AE16=0,"0",[1]disk!G16)</f>
        <v>0</v>
      </c>
      <c r="AG16" s="62">
        <f>'[1]3000m'!F16</f>
        <v>0</v>
      </c>
      <c r="AH16" s="59" t="str">
        <f>IF(AG16=0,"0",'[1]3000m'!G16)</f>
        <v>0</v>
      </c>
      <c r="AI16" s="61">
        <f>[1]sırık!F16</f>
        <v>0</v>
      </c>
      <c r="AJ16" s="59" t="str">
        <f>IF(AI16=0,"0",[1]sırık!G16)</f>
        <v>0</v>
      </c>
      <c r="AK16" s="73">
        <f t="shared" si="1"/>
        <v>0</v>
      </c>
      <c r="AL16" s="73">
        <f t="shared" si="2"/>
        <v>9</v>
      </c>
    </row>
    <row r="17" spans="1:38" ht="45" customHeight="1">
      <c r="A17" s="58">
        <v>9</v>
      </c>
      <c r="B17" s="75" t="str">
        <f>'[1]yarışmaya katılan okullar'!C20</f>
        <v>GÜZELYURT MESLEK LİSESİ</v>
      </c>
      <c r="C17" s="59">
        <f>'[1]yarışmaya katılan okullar'!B20</f>
        <v>45</v>
      </c>
      <c r="D17" s="60" t="str">
        <f>'[1]110m eng'!F17</f>
        <v>-</v>
      </c>
      <c r="E17" s="59">
        <f>IF(D17=0,"0",'[1]110m eng'!G17)</f>
        <v>0</v>
      </c>
      <c r="F17" s="61">
        <f>[1]uzun!F17</f>
        <v>0</v>
      </c>
      <c r="G17" s="59" t="str">
        <f>IF(F17=0,"0",[1]uzun!G17)</f>
        <v>0</v>
      </c>
      <c r="H17" s="61">
        <f>[1]gülle!F17</f>
        <v>0</v>
      </c>
      <c r="I17" s="59" t="str">
        <f>IF(H17=0,"0",[1]gülle!G17)</f>
        <v>0</v>
      </c>
      <c r="J17" s="61">
        <f>[1]yüksek!F17</f>
        <v>0</v>
      </c>
      <c r="K17" s="59" t="str">
        <f>IF(J17=0,"0",[1]yüksek!G17)</f>
        <v>0</v>
      </c>
      <c r="L17" s="60" t="str">
        <f>'[1]100m'!F17</f>
        <v>-</v>
      </c>
      <c r="M17" s="59">
        <f>IF(L17=0,"0",'[1]100m'!G17)</f>
        <v>0</v>
      </c>
      <c r="N17" s="62">
        <f>'[1]400m'!F17</f>
        <v>10404</v>
      </c>
      <c r="O17" s="59">
        <f>IF(N17=0,"0",'[1]400m'!G17)</f>
        <v>47</v>
      </c>
      <c r="P17" s="62">
        <f>'[1]1500m'!F17</f>
        <v>45435</v>
      </c>
      <c r="Q17" s="59">
        <f>IF(P17=0,"0",'[1]1500m'!G17)</f>
        <v>61</v>
      </c>
      <c r="R17" s="60">
        <f>[1]cirit!F17</f>
        <v>0</v>
      </c>
      <c r="S17" s="59" t="str">
        <f>IF(R17=0,"0",[1]cirit!G17)</f>
        <v>0</v>
      </c>
      <c r="T17" s="73">
        <f t="shared" si="0"/>
        <v>108</v>
      </c>
      <c r="U17" s="62">
        <f>'[1]300m eng'!F17</f>
        <v>0</v>
      </c>
      <c r="V17" s="59" t="str">
        <f>IF(U17=0,"0",'[1]300m eng'!G17)</f>
        <v>0</v>
      </c>
      <c r="W17" s="61">
        <f>[1]üçadım!F17</f>
        <v>0</v>
      </c>
      <c r="X17" s="59" t="str">
        <f>IF(W17=0,"0",[1]üçadım!G17)</f>
        <v>0</v>
      </c>
      <c r="Y17" s="62">
        <f>[1]İsveç!F17</f>
        <v>0</v>
      </c>
      <c r="Z17" s="59" t="str">
        <f>IF(Y17=0,"0",[1]İsveç!G17)</f>
        <v>0</v>
      </c>
      <c r="AA17" s="60">
        <f>'[1]200m'!F17</f>
        <v>0</v>
      </c>
      <c r="AB17" s="59" t="str">
        <f>IF(AA17=0,"0",'[1]200m'!G17)</f>
        <v>0</v>
      </c>
      <c r="AC17" s="62">
        <f>'[1]800m'!F17</f>
        <v>0</v>
      </c>
      <c r="AD17" s="59" t="str">
        <f>IF(AC17=0,"0",'[1]800m'!G17)</f>
        <v>0</v>
      </c>
      <c r="AE17" s="60">
        <f>[1]disk!F17</f>
        <v>0</v>
      </c>
      <c r="AF17" s="59" t="str">
        <f>IF(AE17=0,"0",[1]disk!G17)</f>
        <v>0</v>
      </c>
      <c r="AG17" s="62">
        <f>'[1]3000m'!F17</f>
        <v>0</v>
      </c>
      <c r="AH17" s="59" t="str">
        <f>IF(AG17=0,"0",'[1]3000m'!G17)</f>
        <v>0</v>
      </c>
      <c r="AI17" s="61">
        <f>[1]sırık!F17</f>
        <v>0</v>
      </c>
      <c r="AJ17" s="59" t="str">
        <f>IF(AI17=0,"0",[1]sırık!G17)</f>
        <v>0</v>
      </c>
      <c r="AK17" s="73">
        <f t="shared" si="1"/>
        <v>0</v>
      </c>
      <c r="AL17" s="73">
        <f t="shared" si="2"/>
        <v>108</v>
      </c>
    </row>
    <row r="18" spans="1:38" ht="45" customHeight="1">
      <c r="A18" s="58">
        <v>10</v>
      </c>
      <c r="B18" s="75" t="str">
        <f>'[1]yarışmaya katılan okullar'!C21</f>
        <v>ANAFARTALAR LİSESİ</v>
      </c>
      <c r="C18" s="59">
        <f>'[1]yarışmaya katılan okullar'!B21</f>
        <v>35</v>
      </c>
      <c r="D18" s="60" t="str">
        <f>'[1]110m eng'!F18</f>
        <v>DNS</v>
      </c>
      <c r="E18" s="59">
        <f>IF(D18=0,"0",'[1]110m eng'!G18)</f>
        <v>0</v>
      </c>
      <c r="F18" s="61">
        <f>[1]uzun!F18</f>
        <v>525</v>
      </c>
      <c r="G18" s="59">
        <f>IF(F18=0,"0",[1]uzun!G18)</f>
        <v>53</v>
      </c>
      <c r="H18" s="61">
        <f>[1]gülle!F18</f>
        <v>885</v>
      </c>
      <c r="I18" s="59">
        <f>IF(H18=0,"0",[1]gülle!G18)</f>
        <v>22</v>
      </c>
      <c r="J18" s="61" t="str">
        <f>[1]yüksek!F18</f>
        <v>NM</v>
      </c>
      <c r="K18" s="59">
        <f>IF(J18=0,"0",[1]yüksek!G18)</f>
        <v>0</v>
      </c>
      <c r="L18" s="60">
        <f>'[1]100m'!F18</f>
        <v>1261</v>
      </c>
      <c r="M18" s="59">
        <f>IF(L18=0,"0",'[1]100m'!G18)</f>
        <v>56</v>
      </c>
      <c r="N18" s="62" t="str">
        <f>'[1]400m'!F18</f>
        <v>DNS</v>
      </c>
      <c r="O18" s="59">
        <f>IF(N18=0,"0",'[1]400m'!G18)</f>
        <v>0</v>
      </c>
      <c r="P18" s="62">
        <f>'[1]1500m'!F18</f>
        <v>50602</v>
      </c>
      <c r="Q18" s="59">
        <f>IF(P18=0,"0",'[1]1500m'!G18)</f>
        <v>55</v>
      </c>
      <c r="R18" s="60">
        <f>[1]cirit!F18</f>
        <v>1814</v>
      </c>
      <c r="S18" s="59">
        <f>IF(R18=0,"0",[1]cirit!G18)</f>
        <v>7</v>
      </c>
      <c r="T18" s="73">
        <f t="shared" si="0"/>
        <v>193</v>
      </c>
      <c r="U18" s="62">
        <f>'[1]300m eng'!F18</f>
        <v>0</v>
      </c>
      <c r="V18" s="59" t="str">
        <f>IF(U18=0,"0",'[1]300m eng'!G18)</f>
        <v>0</v>
      </c>
      <c r="W18" s="61">
        <f>[1]üçadım!F18</f>
        <v>0</v>
      </c>
      <c r="X18" s="59" t="str">
        <f>IF(W18=0,"0",[1]üçadım!G18)</f>
        <v>0</v>
      </c>
      <c r="Y18" s="62">
        <f>[1]İsveç!F18</f>
        <v>0</v>
      </c>
      <c r="Z18" s="59" t="str">
        <f>IF(Y18=0,"0",[1]İsveç!G18)</f>
        <v>0</v>
      </c>
      <c r="AA18" s="60">
        <f>'[1]200m'!F18</f>
        <v>0</v>
      </c>
      <c r="AB18" s="59" t="str">
        <f>IF(AA18=0,"0",'[1]200m'!G18)</f>
        <v>0</v>
      </c>
      <c r="AC18" s="62">
        <f>'[1]800m'!F18</f>
        <v>0</v>
      </c>
      <c r="AD18" s="59" t="str">
        <f>IF(AC18=0,"0",'[1]800m'!G18)</f>
        <v>0</v>
      </c>
      <c r="AE18" s="60">
        <f>[1]disk!F18</f>
        <v>0</v>
      </c>
      <c r="AF18" s="59" t="str">
        <f>IF(AE18=0,"0",[1]disk!G18)</f>
        <v>0</v>
      </c>
      <c r="AG18" s="62">
        <f>'[1]3000m'!F18</f>
        <v>0</v>
      </c>
      <c r="AH18" s="59" t="str">
        <f>IF(AG18=0,"0",'[1]3000m'!G18)</f>
        <v>0</v>
      </c>
      <c r="AI18" s="61">
        <f>[1]sırık!F18</f>
        <v>0</v>
      </c>
      <c r="AJ18" s="59" t="str">
        <f>IF(AI18=0,"0",[1]sırık!G18)</f>
        <v>0</v>
      </c>
      <c r="AK18" s="73">
        <f t="shared" si="1"/>
        <v>0</v>
      </c>
      <c r="AL18" s="73">
        <f t="shared" si="2"/>
        <v>193</v>
      </c>
    </row>
    <row r="19" spans="1:38" ht="45" customHeight="1">
      <c r="A19" s="58">
        <v>11</v>
      </c>
      <c r="B19" s="75" t="str">
        <f>'[1]yarışmaya katılan okullar'!C22</f>
        <v>THE AMERİCAN COLLEGE</v>
      </c>
      <c r="C19" s="59">
        <f>'[1]yarışmaya katılan okullar'!B22</f>
        <v>71</v>
      </c>
      <c r="D19" s="60">
        <f>'[1]110m eng'!F19</f>
        <v>1804</v>
      </c>
      <c r="E19" s="59">
        <f>IF(D19=0,"0",'[1]110m eng'!G19)</f>
        <v>61</v>
      </c>
      <c r="F19" s="61">
        <f>[1]uzun!F19</f>
        <v>596</v>
      </c>
      <c r="G19" s="59">
        <f>IF(F19=0,"0",[1]uzun!G19)</f>
        <v>65</v>
      </c>
      <c r="H19" s="61">
        <f>[1]gülle!F19</f>
        <v>1074</v>
      </c>
      <c r="I19" s="59">
        <f>IF(H19=0,"0",[1]gülle!G19)</f>
        <v>34</v>
      </c>
      <c r="J19" s="61">
        <f>[1]yüksek!F19</f>
        <v>160</v>
      </c>
      <c r="K19" s="59">
        <f>IF(J19=0,"0",[1]yüksek!G19)</f>
        <v>41</v>
      </c>
      <c r="L19" s="60">
        <f>'[1]100m'!F19</f>
        <v>1218</v>
      </c>
      <c r="M19" s="59">
        <f>IF(L19=0,"0",'[1]100m'!G19)</f>
        <v>64</v>
      </c>
      <c r="N19" s="62">
        <f>'[1]400m'!F19</f>
        <v>5590</v>
      </c>
      <c r="O19" s="59">
        <f>IF(N19=0,"0",'[1]400m'!G19)</f>
        <v>69</v>
      </c>
      <c r="P19" s="62">
        <f>'[1]1500m'!F19</f>
        <v>50838</v>
      </c>
      <c r="Q19" s="59">
        <f>IF(P19=0,"0",'[1]1500m'!G19)</f>
        <v>54</v>
      </c>
      <c r="R19" s="60">
        <f>[1]cirit!F19</f>
        <v>3453</v>
      </c>
      <c r="S19" s="59">
        <f>IF(R19=0,"0",[1]cirit!G19)</f>
        <v>28</v>
      </c>
      <c r="T19" s="73">
        <f t="shared" si="0"/>
        <v>416</v>
      </c>
      <c r="U19" s="62">
        <f>'[1]300m eng'!F19</f>
        <v>0</v>
      </c>
      <c r="V19" s="59" t="str">
        <f>IF(U19=0,"0",'[1]300m eng'!G19)</f>
        <v>0</v>
      </c>
      <c r="W19" s="61">
        <f>[1]üçadım!F19</f>
        <v>0</v>
      </c>
      <c r="X19" s="59" t="str">
        <f>IF(W19=0,"0",[1]üçadım!G19)</f>
        <v>0</v>
      </c>
      <c r="Y19" s="62">
        <f>[1]İsveç!F19</f>
        <v>0</v>
      </c>
      <c r="Z19" s="59" t="str">
        <f>IF(Y19=0,"0",[1]İsveç!G19)</f>
        <v>0</v>
      </c>
      <c r="AA19" s="60">
        <f>'[1]200m'!F19</f>
        <v>0</v>
      </c>
      <c r="AB19" s="59" t="str">
        <f>IF(AA19=0,"0",'[1]200m'!G19)</f>
        <v>0</v>
      </c>
      <c r="AC19" s="62">
        <f>'[1]800m'!F19</f>
        <v>0</v>
      </c>
      <c r="AD19" s="59" t="str">
        <f>IF(AC19=0,"0",'[1]800m'!G19)</f>
        <v>0</v>
      </c>
      <c r="AE19" s="60">
        <f>[1]disk!F19</f>
        <v>0</v>
      </c>
      <c r="AF19" s="59" t="str">
        <f>IF(AE19=0,"0",[1]disk!G19)</f>
        <v>0</v>
      </c>
      <c r="AG19" s="62">
        <f>'[1]3000m'!F19</f>
        <v>0</v>
      </c>
      <c r="AH19" s="59" t="str">
        <f>IF(AG19=0,"0",'[1]3000m'!G19)</f>
        <v>0</v>
      </c>
      <c r="AI19" s="61">
        <f>[1]sırık!F19</f>
        <v>0</v>
      </c>
      <c r="AJ19" s="59" t="str">
        <f>IF(AI19=0,"0",[1]sırık!G19)</f>
        <v>0</v>
      </c>
      <c r="AK19" s="73">
        <f t="shared" si="1"/>
        <v>0</v>
      </c>
      <c r="AL19" s="73">
        <f t="shared" si="2"/>
        <v>416</v>
      </c>
    </row>
    <row r="20" spans="1:38" ht="45" customHeight="1">
      <c r="A20" s="58">
        <v>12</v>
      </c>
      <c r="B20" s="75" t="str">
        <f>'[1]yarışmaya katılan okullar'!C23</f>
        <v>19 MAYIS TMK</v>
      </c>
      <c r="C20" s="59">
        <f>'[1]yarışmaya katılan okullar'!B23</f>
        <v>57</v>
      </c>
      <c r="D20" s="60" t="str">
        <f>'[1]110m eng'!F20</f>
        <v>-</v>
      </c>
      <c r="E20" s="59">
        <f>IF(D20=0,"0",'[1]110m eng'!G20)</f>
        <v>0</v>
      </c>
      <c r="F20" s="61">
        <f>[1]uzun!F20</f>
        <v>0</v>
      </c>
      <c r="G20" s="59" t="str">
        <f>IF(F20=0,"0",[1]uzun!G20)</f>
        <v>0</v>
      </c>
      <c r="H20" s="61">
        <f>[1]gülle!F20</f>
        <v>656</v>
      </c>
      <c r="I20" s="59">
        <f>IF(H20=0,"0",[1]gülle!G20)</f>
        <v>10</v>
      </c>
      <c r="J20" s="61" t="str">
        <f>[1]yüksek!F20</f>
        <v>NM</v>
      </c>
      <c r="K20" s="59">
        <f>IF(J20=0,"0",[1]yüksek!G20)</f>
        <v>0</v>
      </c>
      <c r="L20" s="60">
        <f>'[1]100m'!F20</f>
        <v>1238</v>
      </c>
      <c r="M20" s="59">
        <f>IF(L20=0,"0",'[1]100m'!G20)</f>
        <v>60</v>
      </c>
      <c r="N20" s="62">
        <f>'[1]400m'!F20</f>
        <v>10146</v>
      </c>
      <c r="O20" s="59">
        <f>IF(N20=0,"0",'[1]400m'!G20)</f>
        <v>54</v>
      </c>
      <c r="P20" s="62" t="str">
        <f>'[1]1500m'!F20</f>
        <v>DNS</v>
      </c>
      <c r="Q20" s="59">
        <f>IF(P20=0,"0",'[1]1500m'!G20)</f>
        <v>0</v>
      </c>
      <c r="R20" s="60">
        <f>[1]cirit!F20</f>
        <v>1921</v>
      </c>
      <c r="S20" s="59">
        <f>IF(R20=0,"0",[1]cirit!G20)</f>
        <v>8</v>
      </c>
      <c r="T20" s="73">
        <f t="shared" si="0"/>
        <v>132</v>
      </c>
      <c r="U20" s="62">
        <f>'[1]300m eng'!F20</f>
        <v>0</v>
      </c>
      <c r="V20" s="59" t="str">
        <f>IF(U20=0,"0",'[1]300m eng'!G20)</f>
        <v>0</v>
      </c>
      <c r="W20" s="61">
        <f>[1]üçadım!F20</f>
        <v>0</v>
      </c>
      <c r="X20" s="59" t="str">
        <f>IF(W20=0,"0",[1]üçadım!G20)</f>
        <v>0</v>
      </c>
      <c r="Y20" s="62">
        <f>[1]İsveç!F20</f>
        <v>0</v>
      </c>
      <c r="Z20" s="59" t="str">
        <f>IF(Y20=0,"0",[1]İsveç!G20)</f>
        <v>0</v>
      </c>
      <c r="AA20" s="60">
        <f>'[1]200m'!F20</f>
        <v>0</v>
      </c>
      <c r="AB20" s="59" t="str">
        <f>IF(AA20=0,"0",'[1]200m'!G20)</f>
        <v>0</v>
      </c>
      <c r="AC20" s="62">
        <f>'[1]800m'!F20</f>
        <v>0</v>
      </c>
      <c r="AD20" s="59" t="str">
        <f>IF(AC20=0,"0",'[1]800m'!G20)</f>
        <v>0</v>
      </c>
      <c r="AE20" s="60">
        <f>[1]disk!F20</f>
        <v>0</v>
      </c>
      <c r="AF20" s="59" t="str">
        <f>IF(AE20=0,"0",[1]disk!G20)</f>
        <v>0</v>
      </c>
      <c r="AG20" s="62">
        <f>'[1]3000m'!F20</f>
        <v>0</v>
      </c>
      <c r="AH20" s="59" t="str">
        <f>IF(AG20=0,"0",'[1]3000m'!G20)</f>
        <v>0</v>
      </c>
      <c r="AI20" s="61">
        <f>[1]sırık!F20</f>
        <v>0</v>
      </c>
      <c r="AJ20" s="59" t="str">
        <f>IF(AI20=0,"0",[1]sırık!G20)</f>
        <v>0</v>
      </c>
      <c r="AK20" s="73">
        <f t="shared" si="1"/>
        <v>0</v>
      </c>
      <c r="AL20" s="73">
        <f t="shared" si="2"/>
        <v>132</v>
      </c>
    </row>
    <row r="21" spans="1:38" ht="45" customHeight="1">
      <c r="A21" s="58">
        <v>13</v>
      </c>
      <c r="B21" s="75" t="str">
        <f>'[1]yarışmaya katılan okullar'!C24</f>
        <v>BÜLENT ECEVİT ANADOLU LİSESİ</v>
      </c>
      <c r="C21" s="59">
        <f>'[1]yarışmaya katılan okullar'!B24</f>
        <v>77</v>
      </c>
      <c r="D21" s="60">
        <f>'[1]110m eng'!F21</f>
        <v>2402</v>
      </c>
      <c r="E21" s="59">
        <f>IF(D21=0,"0",'[1]110m eng'!G21)</f>
        <v>12</v>
      </c>
      <c r="F21" s="61">
        <f>[1]uzun!F21</f>
        <v>488</v>
      </c>
      <c r="G21" s="59">
        <f>IF(F21=0,"0",[1]uzun!G21)</f>
        <v>47</v>
      </c>
      <c r="H21" s="61">
        <f>[1]gülle!F21</f>
        <v>1005</v>
      </c>
      <c r="I21" s="59">
        <f>IF(H21=0,"0",[1]gülle!G21)</f>
        <v>29</v>
      </c>
      <c r="J21" s="61">
        <f>[1]yüksek!F21</f>
        <v>160</v>
      </c>
      <c r="K21" s="59">
        <f>IF(J21=0,"0",[1]yüksek!G21)</f>
        <v>41</v>
      </c>
      <c r="L21" s="60">
        <f>'[1]100m'!F21</f>
        <v>1244</v>
      </c>
      <c r="M21" s="59">
        <f>IF(L21=0,"0",'[1]100m'!G21)</f>
        <v>59</v>
      </c>
      <c r="N21" s="62">
        <f>'[1]400m'!F21</f>
        <v>5615</v>
      </c>
      <c r="O21" s="59">
        <f>IF(N21=0,"0",'[1]400m'!G21)</f>
        <v>68</v>
      </c>
      <c r="P21" s="62" t="str">
        <f>'[1]1500m'!F21</f>
        <v>DNF</v>
      </c>
      <c r="Q21" s="59">
        <f>IF(P21=0,"0",'[1]1500m'!G21)</f>
        <v>0</v>
      </c>
      <c r="R21" s="60">
        <f>[1]cirit!F21</f>
        <v>3301</v>
      </c>
      <c r="S21" s="59">
        <f>IF(R21=0,"0",[1]cirit!G21)</f>
        <v>26</v>
      </c>
      <c r="T21" s="73">
        <f t="shared" si="0"/>
        <v>282</v>
      </c>
      <c r="U21" s="62">
        <f>'[1]300m eng'!F21</f>
        <v>0</v>
      </c>
      <c r="V21" s="59" t="str">
        <f>IF(U21=0,"0",'[1]300m eng'!G21)</f>
        <v>0</v>
      </c>
      <c r="W21" s="61">
        <f>[1]üçadım!F21</f>
        <v>0</v>
      </c>
      <c r="X21" s="59" t="str">
        <f>IF(W21=0,"0",[1]üçadım!G21)</f>
        <v>0</v>
      </c>
      <c r="Y21" s="62">
        <f>[1]İsveç!F21</f>
        <v>0</v>
      </c>
      <c r="Z21" s="59" t="str">
        <f>IF(Y21=0,"0",[1]İsveç!G21)</f>
        <v>0</v>
      </c>
      <c r="AA21" s="60">
        <f>'[1]200m'!F21</f>
        <v>0</v>
      </c>
      <c r="AB21" s="59" t="str">
        <f>IF(AA21=0,"0",'[1]200m'!G21)</f>
        <v>0</v>
      </c>
      <c r="AC21" s="62">
        <f>'[1]800m'!F21</f>
        <v>0</v>
      </c>
      <c r="AD21" s="59" t="str">
        <f>IF(AC21=0,"0",'[1]800m'!G21)</f>
        <v>0</v>
      </c>
      <c r="AE21" s="60">
        <f>[1]disk!F21</f>
        <v>0</v>
      </c>
      <c r="AF21" s="59" t="str">
        <f>IF(AE21=0,"0",[1]disk!G21)</f>
        <v>0</v>
      </c>
      <c r="AG21" s="62">
        <f>'[1]3000m'!F21</f>
        <v>0</v>
      </c>
      <c r="AH21" s="59" t="str">
        <f>IF(AG21=0,"0",'[1]3000m'!G21)</f>
        <v>0</v>
      </c>
      <c r="AI21" s="61">
        <f>[1]sırık!F21</f>
        <v>0</v>
      </c>
      <c r="AJ21" s="59" t="str">
        <f>IF(AI21=0,"0",[1]sırık!G21)</f>
        <v>0</v>
      </c>
      <c r="AK21" s="73">
        <f t="shared" si="1"/>
        <v>0</v>
      </c>
      <c r="AL21" s="73">
        <f t="shared" si="2"/>
        <v>282</v>
      </c>
    </row>
    <row r="22" spans="1:38" ht="45" customHeight="1">
      <c r="A22" s="58">
        <v>14</v>
      </c>
      <c r="B22" s="75" t="str">
        <f>'[1]yarışmaya katılan okullar'!C25</f>
        <v>LEFKOŞA TÜRK LİSESİ</v>
      </c>
      <c r="C22" s="59">
        <f>'[1]yarışmaya katılan okullar'!B25</f>
        <v>48</v>
      </c>
      <c r="D22" s="60">
        <f>'[1]110m eng'!F22</f>
        <v>1948</v>
      </c>
      <c r="E22" s="59">
        <f>IF(D22=0,"0",'[1]110m eng'!G22)</f>
        <v>49</v>
      </c>
      <c r="F22" s="61">
        <f>[1]uzun!F22</f>
        <v>488</v>
      </c>
      <c r="G22" s="59">
        <f>IF(F22=0,"0",[1]uzun!G22)</f>
        <v>47</v>
      </c>
      <c r="H22" s="61">
        <f>[1]gülle!F22</f>
        <v>963</v>
      </c>
      <c r="I22" s="59">
        <f>IF(H22=0,"0",[1]gülle!G22)</f>
        <v>27</v>
      </c>
      <c r="J22" s="61">
        <f>[1]yüksek!F22</f>
        <v>150</v>
      </c>
      <c r="K22" s="59">
        <f>IF(J22=0,"0",[1]yüksek!G22)</f>
        <v>31</v>
      </c>
      <c r="L22" s="60">
        <f>'[1]100m'!F22</f>
        <v>1309</v>
      </c>
      <c r="M22" s="59">
        <f>IF(L22=0,"0",'[1]100m'!G22)</f>
        <v>48</v>
      </c>
      <c r="N22" s="62">
        <f>'[1]400m'!F22</f>
        <v>5697</v>
      </c>
      <c r="O22" s="59">
        <f>IF(N22=0,"0",'[1]400m'!G22)</f>
        <v>66</v>
      </c>
      <c r="P22" s="62">
        <f>'[1]1500m'!F22</f>
        <v>51236</v>
      </c>
      <c r="Q22" s="59">
        <f>IF(P22=0,"0",'[1]1500m'!G22)</f>
        <v>52</v>
      </c>
      <c r="R22" s="60">
        <f>[1]cirit!F22</f>
        <v>3594</v>
      </c>
      <c r="S22" s="59">
        <f>IF(R22=0,"0",[1]cirit!G22)</f>
        <v>30</v>
      </c>
      <c r="T22" s="73">
        <f t="shared" si="0"/>
        <v>350</v>
      </c>
      <c r="U22" s="62">
        <f>'[1]300m eng'!F22</f>
        <v>0</v>
      </c>
      <c r="V22" s="59" t="str">
        <f>IF(U22=0,"0",'[1]300m eng'!G22)</f>
        <v>0</v>
      </c>
      <c r="W22" s="61">
        <f>[1]üçadım!F22</f>
        <v>0</v>
      </c>
      <c r="X22" s="59" t="str">
        <f>IF(W22=0,"0",[1]üçadım!G22)</f>
        <v>0</v>
      </c>
      <c r="Y22" s="62">
        <f>[1]İsveç!F22</f>
        <v>0</v>
      </c>
      <c r="Z22" s="59" t="str">
        <f>IF(Y22=0,"0",[1]İsveç!G22)</f>
        <v>0</v>
      </c>
      <c r="AA22" s="60">
        <f>'[1]200m'!F22</f>
        <v>0</v>
      </c>
      <c r="AB22" s="59" t="str">
        <f>IF(AA22=0,"0",'[1]200m'!G22)</f>
        <v>0</v>
      </c>
      <c r="AC22" s="62">
        <f>'[1]800m'!F22</f>
        <v>0</v>
      </c>
      <c r="AD22" s="59" t="str">
        <f>IF(AC22=0,"0",'[1]800m'!G22)</f>
        <v>0</v>
      </c>
      <c r="AE22" s="60">
        <f>[1]disk!F22</f>
        <v>0</v>
      </c>
      <c r="AF22" s="59" t="str">
        <f>IF(AE22=0,"0",[1]disk!G22)</f>
        <v>0</v>
      </c>
      <c r="AG22" s="62">
        <f>'[1]3000m'!F22</f>
        <v>0</v>
      </c>
      <c r="AH22" s="59" t="str">
        <f>IF(AG22=0,"0",'[1]3000m'!G22)</f>
        <v>0</v>
      </c>
      <c r="AI22" s="61">
        <f>[1]sırık!F22</f>
        <v>0</v>
      </c>
      <c r="AJ22" s="59" t="str">
        <f>IF(AI22=0,"0",[1]sırık!G22)</f>
        <v>0</v>
      </c>
      <c r="AK22" s="73">
        <f t="shared" si="1"/>
        <v>0</v>
      </c>
      <c r="AL22" s="73">
        <f t="shared" si="2"/>
        <v>350</v>
      </c>
    </row>
    <row r="23" spans="1:38" ht="45" customHeight="1">
      <c r="A23" s="58">
        <v>15</v>
      </c>
      <c r="B23" s="75" t="str">
        <f>'[1]yarışmaya katılan okullar'!C26</f>
        <v>ERENKÖY LİSESİ</v>
      </c>
      <c r="C23" s="59">
        <f>'[1]yarışmaya katılan okullar'!B26</f>
        <v>40</v>
      </c>
      <c r="D23" s="60">
        <f>'[1]110m eng'!F23</f>
        <v>1926</v>
      </c>
      <c r="E23" s="59">
        <f>IF(D23=0,"0",'[1]110m eng'!G23)</f>
        <v>50</v>
      </c>
      <c r="F23" s="61">
        <f>[1]uzun!F23</f>
        <v>554</v>
      </c>
      <c r="G23" s="59">
        <f>IF(F23=0,"0",[1]uzun!G23)</f>
        <v>58</v>
      </c>
      <c r="H23" s="61">
        <f>[1]gülle!F23</f>
        <v>1195</v>
      </c>
      <c r="I23" s="59">
        <f>IF(H23=0,"0",[1]gülle!G23)</f>
        <v>41</v>
      </c>
      <c r="J23" s="61">
        <f>[1]yüksek!F23</f>
        <v>150</v>
      </c>
      <c r="K23" s="59">
        <f>IF(J23=0,"0",[1]yüksek!G23)</f>
        <v>31</v>
      </c>
      <c r="L23" s="60">
        <f>'[1]100m'!F23</f>
        <v>1378</v>
      </c>
      <c r="M23" s="59">
        <f>IF(L23=0,"0",'[1]100m'!G23)</f>
        <v>37</v>
      </c>
      <c r="N23" s="62">
        <f>'[1]400m'!F23</f>
        <v>10242</v>
      </c>
      <c r="O23" s="59">
        <f>IF(N23=0,"0",'[1]400m'!G23)</f>
        <v>51</v>
      </c>
      <c r="P23" s="62">
        <f>'[1]1500m'!F23</f>
        <v>50020</v>
      </c>
      <c r="Q23" s="59">
        <f>IF(P23=0,"0",'[1]1500m'!G23)</f>
        <v>58</v>
      </c>
      <c r="R23" s="60">
        <f>[1]cirit!F23</f>
        <v>3065</v>
      </c>
      <c r="S23" s="59">
        <f>IF(R23=0,"0",[1]cirit!G23)</f>
        <v>22</v>
      </c>
      <c r="T23" s="73">
        <f t="shared" si="0"/>
        <v>348</v>
      </c>
      <c r="U23" s="62">
        <f>'[1]300m eng'!F23</f>
        <v>0</v>
      </c>
      <c r="V23" s="59" t="str">
        <f>IF(U23=0,"0",'[1]300m eng'!G23)</f>
        <v>0</v>
      </c>
      <c r="W23" s="61">
        <f>[1]üçadım!F23</f>
        <v>0</v>
      </c>
      <c r="X23" s="59" t="str">
        <f>IF(W23=0,"0",[1]üçadım!G23)</f>
        <v>0</v>
      </c>
      <c r="Y23" s="62">
        <f>[1]İsveç!F23</f>
        <v>0</v>
      </c>
      <c r="Z23" s="59" t="str">
        <f>IF(Y23=0,"0",[1]İsveç!G23)</f>
        <v>0</v>
      </c>
      <c r="AA23" s="60">
        <f>'[1]200m'!F23</f>
        <v>0</v>
      </c>
      <c r="AB23" s="59" t="str">
        <f>IF(AA23=0,"0",'[1]200m'!G23)</f>
        <v>0</v>
      </c>
      <c r="AC23" s="62">
        <f>'[1]800m'!F23</f>
        <v>0</v>
      </c>
      <c r="AD23" s="59" t="str">
        <f>IF(AC23=0,"0",'[1]800m'!G23)</f>
        <v>0</v>
      </c>
      <c r="AE23" s="60">
        <f>[1]disk!F23</f>
        <v>0</v>
      </c>
      <c r="AF23" s="59" t="str">
        <f>IF(AE23=0,"0",[1]disk!G23)</f>
        <v>0</v>
      </c>
      <c r="AG23" s="62">
        <f>'[1]3000m'!F23</f>
        <v>0</v>
      </c>
      <c r="AH23" s="59" t="str">
        <f>IF(AG23=0,"0",'[1]3000m'!G23)</f>
        <v>0</v>
      </c>
      <c r="AI23" s="61">
        <f>[1]sırık!F23</f>
        <v>0</v>
      </c>
      <c r="AJ23" s="59" t="str">
        <f>IF(AI23=0,"0",[1]sırık!G23)</f>
        <v>0</v>
      </c>
      <c r="AK23" s="73">
        <f t="shared" si="1"/>
        <v>0</v>
      </c>
      <c r="AL23" s="73">
        <f t="shared" si="2"/>
        <v>348</v>
      </c>
    </row>
    <row r="24" spans="1:38" ht="45" customHeight="1">
      <c r="A24" s="58">
        <v>16</v>
      </c>
      <c r="B24" s="75" t="str">
        <f>'[1]yarışmaya katılan okullar'!C27</f>
        <v>CENGİZ TOPEL E. M .LİSESİ</v>
      </c>
      <c r="C24" s="59">
        <f>'[1]yarışmaya katılan okullar'!B27</f>
        <v>39</v>
      </c>
      <c r="D24" s="60" t="str">
        <f>'[1]110m eng'!F24</f>
        <v>-</v>
      </c>
      <c r="E24" s="59">
        <f>IF(D24=0,"0",'[1]110m eng'!G24)</f>
        <v>0</v>
      </c>
      <c r="F24" s="61">
        <f>[1]uzun!F24</f>
        <v>515</v>
      </c>
      <c r="G24" s="59">
        <f>IF(F24=0,"0",[1]uzun!G24)</f>
        <v>52</v>
      </c>
      <c r="H24" s="61" t="str">
        <f>[1]gülle!F24</f>
        <v>NM</v>
      </c>
      <c r="I24" s="59">
        <f>IF(H24=0,"0",[1]gülle!G24)</f>
        <v>0</v>
      </c>
      <c r="J24" s="61">
        <f>[1]yüksek!F24</f>
        <v>0</v>
      </c>
      <c r="K24" s="59" t="str">
        <f>IF(J24=0,"0",[1]yüksek!G24)</f>
        <v>0</v>
      </c>
      <c r="L24" s="60">
        <f>'[1]100m'!F24</f>
        <v>1254</v>
      </c>
      <c r="M24" s="59">
        <f>IF(L24=0,"0",'[1]100m'!G24)</f>
        <v>58</v>
      </c>
      <c r="N24" s="62" t="str">
        <f>'[1]400m'!F24</f>
        <v>-</v>
      </c>
      <c r="O24" s="59">
        <f>IF(N24=0,"0",'[1]400m'!G24)</f>
        <v>0</v>
      </c>
      <c r="P24" s="62" t="str">
        <f>'[1]1500m'!F24</f>
        <v>-</v>
      </c>
      <c r="Q24" s="59">
        <f>IF(P24=0,"0",'[1]1500m'!G24)</f>
        <v>0</v>
      </c>
      <c r="R24" s="60">
        <f>[1]cirit!F24</f>
        <v>3212</v>
      </c>
      <c r="S24" s="59">
        <f>IF(R24=0,"0",[1]cirit!G24)</f>
        <v>25</v>
      </c>
      <c r="T24" s="73">
        <f t="shared" si="0"/>
        <v>135</v>
      </c>
      <c r="U24" s="62">
        <f>'[1]300m eng'!F24</f>
        <v>0</v>
      </c>
      <c r="V24" s="59" t="str">
        <f>IF(U24=0,"0",'[1]300m eng'!G24)</f>
        <v>0</v>
      </c>
      <c r="W24" s="61">
        <f>[1]üçadım!F24</f>
        <v>0</v>
      </c>
      <c r="X24" s="59" t="str">
        <f>IF(W24=0,"0",[1]üçadım!G24)</f>
        <v>0</v>
      </c>
      <c r="Y24" s="62">
        <f>[1]İsveç!F24</f>
        <v>0</v>
      </c>
      <c r="Z24" s="59" t="str">
        <f>IF(Y24=0,"0",[1]İsveç!G24)</f>
        <v>0</v>
      </c>
      <c r="AA24" s="60">
        <f>'[1]200m'!F24</f>
        <v>0</v>
      </c>
      <c r="AB24" s="59" t="str">
        <f>IF(AA24=0,"0",'[1]200m'!G24)</f>
        <v>0</v>
      </c>
      <c r="AC24" s="62">
        <f>'[1]800m'!F24</f>
        <v>0</v>
      </c>
      <c r="AD24" s="59" t="str">
        <f>IF(AC24=0,"0",'[1]800m'!G24)</f>
        <v>0</v>
      </c>
      <c r="AE24" s="60">
        <f>[1]disk!F24</f>
        <v>0</v>
      </c>
      <c r="AF24" s="59" t="str">
        <f>IF(AE24=0,"0",[1]disk!G24)</f>
        <v>0</v>
      </c>
      <c r="AG24" s="62">
        <f>'[1]3000m'!F24</f>
        <v>0</v>
      </c>
      <c r="AH24" s="59" t="str">
        <f>IF(AG24=0,"0",'[1]3000m'!G24)</f>
        <v>0</v>
      </c>
      <c r="AI24" s="61">
        <f>[1]sırık!F24</f>
        <v>0</v>
      </c>
      <c r="AJ24" s="59" t="str">
        <f>IF(AI24=0,"0",[1]sırık!G24)</f>
        <v>0</v>
      </c>
      <c r="AK24" s="73">
        <f t="shared" si="1"/>
        <v>0</v>
      </c>
      <c r="AL24" s="73">
        <f t="shared" si="2"/>
        <v>135</v>
      </c>
    </row>
    <row r="25" spans="1:38" ht="45" customHeight="1">
      <c r="A25" s="58">
        <v>17</v>
      </c>
      <c r="B25" s="75" t="str">
        <f>'[1]yarışmaya katılan okullar'!C28</f>
        <v>GÜZELYURT TMK</v>
      </c>
      <c r="C25" s="59">
        <f>'[1]yarışmaya katılan okullar'!B28</f>
        <v>64</v>
      </c>
      <c r="D25" s="60">
        <f>'[1]110m eng'!F25</f>
        <v>1772</v>
      </c>
      <c r="E25" s="59">
        <f>IF(D25=0,"0",'[1]110m eng'!G25)</f>
        <v>63</v>
      </c>
      <c r="F25" s="61">
        <f>[1]uzun!F25</f>
        <v>0</v>
      </c>
      <c r="G25" s="59" t="str">
        <f>IF(F25=0,"0",[1]uzun!G25)</f>
        <v>0</v>
      </c>
      <c r="H25" s="61">
        <f>[1]gülle!F25</f>
        <v>0</v>
      </c>
      <c r="I25" s="59" t="str">
        <f>IF(H25=0,"0",[1]gülle!G25)</f>
        <v>0</v>
      </c>
      <c r="J25" s="61">
        <f>[1]yüksek!F25</f>
        <v>0</v>
      </c>
      <c r="K25" s="59" t="str">
        <f>IF(J25=0,"0",[1]yüksek!G25)</f>
        <v>0</v>
      </c>
      <c r="L25" s="60" t="str">
        <f>'[1]100m'!F25</f>
        <v>-</v>
      </c>
      <c r="M25" s="59">
        <f>IF(L25=0,"0",'[1]100m'!G25)</f>
        <v>0</v>
      </c>
      <c r="N25" s="62" t="str">
        <f>'[1]400m'!F25</f>
        <v>-</v>
      </c>
      <c r="O25" s="59">
        <f>IF(N25=0,"0",'[1]400m'!G25)</f>
        <v>0</v>
      </c>
      <c r="P25" s="62">
        <f>'[1]1500m'!F25</f>
        <v>52857</v>
      </c>
      <c r="Q25" s="59">
        <f>IF(P25=0,"0",'[1]1500m'!G25)</f>
        <v>44</v>
      </c>
      <c r="R25" s="60">
        <f>[1]cirit!F25</f>
        <v>0</v>
      </c>
      <c r="S25" s="59" t="str">
        <f>IF(R25=0,"0",[1]cirit!G25)</f>
        <v>0</v>
      </c>
      <c r="T25" s="73">
        <f t="shared" si="0"/>
        <v>107</v>
      </c>
      <c r="U25" s="62">
        <f>'[1]300m eng'!F25</f>
        <v>0</v>
      </c>
      <c r="V25" s="59" t="str">
        <f>IF(U25=0,"0",'[1]300m eng'!G25)</f>
        <v>0</v>
      </c>
      <c r="W25" s="61">
        <f>[1]üçadım!F25</f>
        <v>0</v>
      </c>
      <c r="X25" s="59" t="str">
        <f>IF(W25=0,"0",[1]üçadım!G25)</f>
        <v>0</v>
      </c>
      <c r="Y25" s="62">
        <f>[1]İsveç!F25</f>
        <v>0</v>
      </c>
      <c r="Z25" s="59" t="str">
        <f>IF(Y25=0,"0",[1]İsveç!G25)</f>
        <v>0</v>
      </c>
      <c r="AA25" s="60">
        <f>'[1]200m'!F25</f>
        <v>0</v>
      </c>
      <c r="AB25" s="59" t="str">
        <f>IF(AA25=0,"0",'[1]200m'!G25)</f>
        <v>0</v>
      </c>
      <c r="AC25" s="62">
        <f>'[1]800m'!F25</f>
        <v>0</v>
      </c>
      <c r="AD25" s="59" t="str">
        <f>IF(AC25=0,"0",'[1]800m'!G25)</f>
        <v>0</v>
      </c>
      <c r="AE25" s="60">
        <f>[1]disk!F25</f>
        <v>0</v>
      </c>
      <c r="AF25" s="59" t="str">
        <f>IF(AE25=0,"0",[1]disk!G25)</f>
        <v>0</v>
      </c>
      <c r="AG25" s="62">
        <f>'[1]3000m'!F25</f>
        <v>0</v>
      </c>
      <c r="AH25" s="59" t="str">
        <f>IF(AG25=0,"0",'[1]3000m'!G25)</f>
        <v>0</v>
      </c>
      <c r="AI25" s="61">
        <f>[1]sırık!F25</f>
        <v>0</v>
      </c>
      <c r="AJ25" s="59" t="str">
        <f>IF(AI25=0,"0",[1]sırık!G25)</f>
        <v>0</v>
      </c>
      <c r="AK25" s="73">
        <f t="shared" si="1"/>
        <v>0</v>
      </c>
      <c r="AL25" s="73">
        <f t="shared" si="2"/>
        <v>107</v>
      </c>
    </row>
    <row r="26" spans="1:38" ht="45" customHeight="1">
      <c r="A26" s="58">
        <v>18</v>
      </c>
      <c r="B26" s="75" t="str">
        <f>'[1]yarışmaya katılan okullar'!C29</f>
        <v>TÜRK MAARİF KOLEJİ</v>
      </c>
      <c r="C26" s="59">
        <f>'[1]yarışmaya katılan okullar'!B29</f>
        <v>51</v>
      </c>
      <c r="D26" s="60" t="str">
        <f>'[1]110m eng'!F26</f>
        <v>DNS</v>
      </c>
      <c r="E26" s="59">
        <f>IF(D26=0,"0",'[1]110m eng'!G26)</f>
        <v>0</v>
      </c>
      <c r="F26" s="61">
        <f>[1]uzun!F26</f>
        <v>546</v>
      </c>
      <c r="G26" s="59">
        <f>IF(F26=0,"0",[1]uzun!G26)</f>
        <v>57</v>
      </c>
      <c r="H26" s="61">
        <f>[1]gülle!F26</f>
        <v>968</v>
      </c>
      <c r="I26" s="59">
        <f>IF(H26=0,"0",[1]gülle!G26)</f>
        <v>27</v>
      </c>
      <c r="J26" s="61">
        <f>[1]yüksek!F26</f>
        <v>170</v>
      </c>
      <c r="K26" s="59">
        <f>IF(J26=0,"0",[1]yüksek!G26)</f>
        <v>51</v>
      </c>
      <c r="L26" s="60">
        <f>'[1]100m'!F26</f>
        <v>1295</v>
      </c>
      <c r="M26" s="59">
        <f>IF(L26=0,"0",'[1]100m'!G26)</f>
        <v>51</v>
      </c>
      <c r="N26" s="62">
        <f>'[1]400m'!F26</f>
        <v>10057</v>
      </c>
      <c r="O26" s="59">
        <f>IF(N26=0,"0",'[1]400m'!G26)</f>
        <v>56</v>
      </c>
      <c r="P26" s="62">
        <f>'[1]1500m'!F26</f>
        <v>51709</v>
      </c>
      <c r="Q26" s="59">
        <f>IF(P26=0,"0",'[1]1500m'!G26)</f>
        <v>49</v>
      </c>
      <c r="R26" s="60">
        <f>[1]cirit!F26</f>
        <v>2844</v>
      </c>
      <c r="S26" s="59">
        <f>IF(R26=0,"0",[1]cirit!G26)</f>
        <v>19</v>
      </c>
      <c r="T26" s="73">
        <f t="shared" si="0"/>
        <v>310</v>
      </c>
      <c r="U26" s="62">
        <f>'[1]300m eng'!F26</f>
        <v>0</v>
      </c>
      <c r="V26" s="59" t="str">
        <f>IF(U26=0,"0",'[1]300m eng'!G26)</f>
        <v>0</v>
      </c>
      <c r="W26" s="61">
        <f>[1]üçadım!F26</f>
        <v>0</v>
      </c>
      <c r="X26" s="59" t="str">
        <f>IF(W26=0,"0",[1]üçadım!G26)</f>
        <v>0</v>
      </c>
      <c r="Y26" s="62">
        <f>[1]İsveç!F26</f>
        <v>0</v>
      </c>
      <c r="Z26" s="59" t="str">
        <f>IF(Y26=0,"0",[1]İsveç!G26)</f>
        <v>0</v>
      </c>
      <c r="AA26" s="60">
        <f>'[1]200m'!F26</f>
        <v>0</v>
      </c>
      <c r="AB26" s="59" t="str">
        <f>IF(AA26=0,"0",'[1]200m'!G26)</f>
        <v>0</v>
      </c>
      <c r="AC26" s="62">
        <f>'[1]800m'!F26</f>
        <v>0</v>
      </c>
      <c r="AD26" s="59" t="str">
        <f>IF(AC26=0,"0",'[1]800m'!G26)</f>
        <v>0</v>
      </c>
      <c r="AE26" s="60">
        <f>[1]disk!F26</f>
        <v>0</v>
      </c>
      <c r="AF26" s="59" t="str">
        <f>IF(AE26=0,"0",[1]disk!G26)</f>
        <v>0</v>
      </c>
      <c r="AG26" s="62">
        <f>'[1]3000m'!F26</f>
        <v>0</v>
      </c>
      <c r="AH26" s="59" t="str">
        <f>IF(AG26=0,"0",'[1]3000m'!G26)</f>
        <v>0</v>
      </c>
      <c r="AI26" s="61">
        <f>[1]sırık!F26</f>
        <v>0</v>
      </c>
      <c r="AJ26" s="59" t="str">
        <f>IF(AI26=0,"0",[1]sırık!G26)</f>
        <v>0</v>
      </c>
      <c r="AK26" s="73">
        <f t="shared" si="1"/>
        <v>0</v>
      </c>
      <c r="AL26" s="73">
        <f t="shared" si="2"/>
        <v>310</v>
      </c>
    </row>
    <row r="27" spans="1:38" ht="45" customHeight="1">
      <c r="A27" s="58">
        <v>19</v>
      </c>
      <c r="B27" s="75" t="str">
        <f>'[1]yarışmaya katılan okullar'!C30</f>
        <v>KURTULUŞ LİSESİ</v>
      </c>
      <c r="C27" s="59">
        <f>'[1]yarışmaya katılan okullar'!B30</f>
        <v>47</v>
      </c>
      <c r="D27" s="60">
        <f>'[1]110m eng'!F27</f>
        <v>1939</v>
      </c>
      <c r="E27" s="59">
        <f>IF(D27=0,"0",'[1]110m eng'!G27)</f>
        <v>49</v>
      </c>
      <c r="F27" s="61">
        <f>[1]uzun!F27</f>
        <v>553</v>
      </c>
      <c r="G27" s="59">
        <f>IF(F27=0,"0",[1]uzun!G27)</f>
        <v>58</v>
      </c>
      <c r="H27" s="61">
        <f>[1]gülle!F27</f>
        <v>1233</v>
      </c>
      <c r="I27" s="59">
        <f>IF(H27=0,"0",[1]gülle!G27)</f>
        <v>44</v>
      </c>
      <c r="J27" s="61" t="str">
        <f>[1]yüksek!F27</f>
        <v>NM</v>
      </c>
      <c r="K27" s="59">
        <f>IF(J27=0,"0",[1]yüksek!G27)</f>
        <v>0</v>
      </c>
      <c r="L27" s="60">
        <f>'[1]100m'!F27</f>
        <v>1165</v>
      </c>
      <c r="M27" s="59">
        <f>IF(L27=0,"0",'[1]100m'!G27)</f>
        <v>72</v>
      </c>
      <c r="N27" s="62">
        <f>'[1]400m'!F27</f>
        <v>5629</v>
      </c>
      <c r="O27" s="59">
        <f>IF(N27=0,"0",'[1]400m'!G27)</f>
        <v>68</v>
      </c>
      <c r="P27" s="62">
        <f>'[1]1500m'!F27</f>
        <v>45575</v>
      </c>
      <c r="Q27" s="59">
        <f>IF(P27=0,"0",'[1]1500m'!G27)</f>
        <v>60</v>
      </c>
      <c r="R27" s="60">
        <f>[1]cirit!F27</f>
        <v>2707</v>
      </c>
      <c r="S27" s="59">
        <f>IF(R27=0,"0",[1]cirit!G27)</f>
        <v>18</v>
      </c>
      <c r="T27" s="73">
        <f t="shared" si="0"/>
        <v>369</v>
      </c>
      <c r="U27" s="62">
        <f>'[1]300m eng'!F27</f>
        <v>0</v>
      </c>
      <c r="V27" s="59" t="str">
        <f>IF(U27=0,"0",'[1]300m eng'!G27)</f>
        <v>0</v>
      </c>
      <c r="W27" s="61">
        <f>[1]üçadım!F27</f>
        <v>0</v>
      </c>
      <c r="X27" s="59" t="str">
        <f>IF(W27=0,"0",[1]üçadım!G27)</f>
        <v>0</v>
      </c>
      <c r="Y27" s="62">
        <f>[1]İsveç!F27</f>
        <v>0</v>
      </c>
      <c r="Z27" s="59" t="str">
        <f>IF(Y27=0,"0",[1]İsveç!G27)</f>
        <v>0</v>
      </c>
      <c r="AA27" s="60">
        <f>'[1]200m'!F27</f>
        <v>0</v>
      </c>
      <c r="AB27" s="59" t="str">
        <f>IF(AA27=0,"0",'[1]200m'!G27)</f>
        <v>0</v>
      </c>
      <c r="AC27" s="62">
        <f>'[1]800m'!F27</f>
        <v>0</v>
      </c>
      <c r="AD27" s="59" t="str">
        <f>IF(AC27=0,"0",'[1]800m'!G27)</f>
        <v>0</v>
      </c>
      <c r="AE27" s="60">
        <f>[1]disk!F27</f>
        <v>0</v>
      </c>
      <c r="AF27" s="59" t="str">
        <f>IF(AE27=0,"0",[1]disk!G27)</f>
        <v>0</v>
      </c>
      <c r="AG27" s="62">
        <f>'[1]3000m'!F27</f>
        <v>0</v>
      </c>
      <c r="AH27" s="59" t="str">
        <f>IF(AG27=0,"0",'[1]3000m'!G27)</f>
        <v>0</v>
      </c>
      <c r="AI27" s="61">
        <f>[1]sırık!F27</f>
        <v>0</v>
      </c>
      <c r="AJ27" s="59" t="str">
        <f>IF(AI27=0,"0",[1]sırık!G27)</f>
        <v>0</v>
      </c>
      <c r="AK27" s="73">
        <f t="shared" si="1"/>
        <v>0</v>
      </c>
      <c r="AL27" s="73">
        <f t="shared" si="2"/>
        <v>369</v>
      </c>
    </row>
    <row r="28" spans="1:38" ht="45" customHeight="1">
      <c r="A28" s="58">
        <v>20</v>
      </c>
      <c r="B28" s="75" t="str">
        <f>'[1]yarışmaya katılan okullar'!C31</f>
        <v>DEĞİRMENLİK LİSESİ</v>
      </c>
      <c r="C28" s="59">
        <f>'[1]yarışmaya katılan okullar'!B31</f>
        <v>33</v>
      </c>
      <c r="D28" s="60" t="str">
        <f>'[1]110m eng'!F28</f>
        <v>-</v>
      </c>
      <c r="E28" s="59">
        <f>IF(D28=0,"0",'[1]110m eng'!G28)</f>
        <v>0</v>
      </c>
      <c r="F28" s="61">
        <f>[1]uzun!F28</f>
        <v>433</v>
      </c>
      <c r="G28" s="59">
        <f>IF(F28=0,"0",[1]uzun!G28)</f>
        <v>38</v>
      </c>
      <c r="H28" s="61" t="str">
        <f>[1]gülle!F28</f>
        <v>DNS</v>
      </c>
      <c r="I28" s="59">
        <f>IF(H28=0,"0",[1]gülle!G28)</f>
        <v>0</v>
      </c>
      <c r="J28" s="61">
        <f>[1]yüksek!F28</f>
        <v>0</v>
      </c>
      <c r="K28" s="59" t="str">
        <f>IF(J28=0,"0",[1]yüksek!G28)</f>
        <v>0</v>
      </c>
      <c r="L28" s="60">
        <f>'[1]100m'!F28</f>
        <v>1526</v>
      </c>
      <c r="M28" s="59">
        <f>IF(L28=0,"0",'[1]100m'!G28)</f>
        <v>14</v>
      </c>
      <c r="N28" s="62" t="str">
        <f>'[1]400m'!F28</f>
        <v>-</v>
      </c>
      <c r="O28" s="59">
        <f>IF(N28=0,"0",'[1]400m'!G28)</f>
        <v>0</v>
      </c>
      <c r="P28" s="62" t="str">
        <f>'[1]1500m'!F28</f>
        <v>DNS</v>
      </c>
      <c r="Q28" s="59">
        <f>IF(P28=0,"0",'[1]1500m'!G28)</f>
        <v>0</v>
      </c>
      <c r="R28" s="60">
        <f>[1]cirit!F28</f>
        <v>0</v>
      </c>
      <c r="S28" s="59" t="str">
        <f>IF(R28=0,"0",[1]cirit!G28)</f>
        <v>0</v>
      </c>
      <c r="T28" s="73">
        <f t="shared" si="0"/>
        <v>52</v>
      </c>
      <c r="U28" s="62">
        <f>'[1]300m eng'!F28</f>
        <v>0</v>
      </c>
      <c r="V28" s="59" t="str">
        <f>IF(U28=0,"0",'[1]300m eng'!G28)</f>
        <v>0</v>
      </c>
      <c r="W28" s="61">
        <f>[1]üçadım!F28</f>
        <v>0</v>
      </c>
      <c r="X28" s="59" t="str">
        <f>IF(W28=0,"0",[1]üçadım!G28)</f>
        <v>0</v>
      </c>
      <c r="Y28" s="62">
        <f>[1]İsveç!F28</f>
        <v>0</v>
      </c>
      <c r="Z28" s="59" t="str">
        <f>IF(Y28=0,"0",[1]İsveç!G28)</f>
        <v>0</v>
      </c>
      <c r="AA28" s="60">
        <f>'[1]200m'!F28</f>
        <v>0</v>
      </c>
      <c r="AB28" s="59" t="str">
        <f>IF(AA28=0,"0",'[1]200m'!G28)</f>
        <v>0</v>
      </c>
      <c r="AC28" s="62">
        <f>'[1]800m'!F28</f>
        <v>0</v>
      </c>
      <c r="AD28" s="59" t="str">
        <f>IF(AC28=0,"0",'[1]800m'!G28)</f>
        <v>0</v>
      </c>
      <c r="AE28" s="60">
        <f>[1]disk!F28</f>
        <v>0</v>
      </c>
      <c r="AF28" s="59" t="str">
        <f>IF(AE28=0,"0",[1]disk!G28)</f>
        <v>0</v>
      </c>
      <c r="AG28" s="62">
        <f>'[1]3000m'!F28</f>
        <v>0</v>
      </c>
      <c r="AH28" s="59" t="str">
        <f>IF(AG28=0,"0",'[1]3000m'!G28)</f>
        <v>0</v>
      </c>
      <c r="AI28" s="61">
        <f>[1]sırık!F28</f>
        <v>0</v>
      </c>
      <c r="AJ28" s="59" t="str">
        <f>IF(AI28=0,"0",[1]sırık!G28)</f>
        <v>0</v>
      </c>
      <c r="AK28" s="73">
        <f t="shared" si="1"/>
        <v>0</v>
      </c>
      <c r="AL28" s="73">
        <f t="shared" si="2"/>
        <v>52</v>
      </c>
    </row>
    <row r="29" spans="1:38" ht="45" customHeight="1">
      <c r="A29" s="58">
        <v>21</v>
      </c>
      <c r="B29" s="75" t="str">
        <f>'[1]yarışmaya katılan okullar'!C32</f>
        <v>BEKİRPAŞA LİSESİ</v>
      </c>
      <c r="C29" s="59">
        <f>'[1]yarışmaya katılan okullar'!B32</f>
        <v>37</v>
      </c>
      <c r="D29" s="60" t="str">
        <f>'[1]110m eng'!F29</f>
        <v>DNS</v>
      </c>
      <c r="E29" s="59">
        <f>IF(D29=0,"0",'[1]110m eng'!G29)</f>
        <v>0</v>
      </c>
      <c r="F29" s="61">
        <f>[1]uzun!F29</f>
        <v>391</v>
      </c>
      <c r="G29" s="59">
        <f>IF(F29=0,"0",[1]uzun!G29)</f>
        <v>31</v>
      </c>
      <c r="H29" s="61">
        <f>[1]gülle!F29</f>
        <v>908</v>
      </c>
      <c r="I29" s="59">
        <f>IF(H29=0,"0",[1]gülle!G29)</f>
        <v>23</v>
      </c>
      <c r="J29" s="61">
        <f>[1]yüksek!F29</f>
        <v>160</v>
      </c>
      <c r="K29" s="59">
        <f>IF(J29=0,"0",[1]yüksek!G29)</f>
        <v>41</v>
      </c>
      <c r="L29" s="60">
        <f>'[1]100m'!F29</f>
        <v>1242</v>
      </c>
      <c r="M29" s="59">
        <f>IF(L29=0,"0",'[1]100m'!G29)</f>
        <v>60</v>
      </c>
      <c r="N29" s="62">
        <f>'[1]400m'!F29</f>
        <v>10912</v>
      </c>
      <c r="O29" s="59">
        <f>IF(N29=0,"0",'[1]400m'!G29)</f>
        <v>32</v>
      </c>
      <c r="P29" s="62">
        <f>'[1]1500m'!F29</f>
        <v>60683</v>
      </c>
      <c r="Q29" s="59">
        <f>IF(P29=0,"0",'[1]1500m'!G29)</f>
        <v>25</v>
      </c>
      <c r="R29" s="60">
        <f>[1]cirit!F29</f>
        <v>2745</v>
      </c>
      <c r="S29" s="59">
        <f>IF(R29=0,"0",[1]cirit!G29)</f>
        <v>18</v>
      </c>
      <c r="T29" s="73">
        <f t="shared" si="0"/>
        <v>230</v>
      </c>
      <c r="U29" s="62">
        <f>'[1]300m eng'!F29</f>
        <v>0</v>
      </c>
      <c r="V29" s="59" t="str">
        <f>IF(U29=0,"0",'[1]300m eng'!G29)</f>
        <v>0</v>
      </c>
      <c r="W29" s="61">
        <f>[1]üçadım!F29</f>
        <v>0</v>
      </c>
      <c r="X29" s="59" t="str">
        <f>IF(W29=0,"0",[1]üçadım!G29)</f>
        <v>0</v>
      </c>
      <c r="Y29" s="62">
        <f>[1]İsveç!F29</f>
        <v>0</v>
      </c>
      <c r="Z29" s="59" t="str">
        <f>IF(Y29=0,"0",[1]İsveç!G29)</f>
        <v>0</v>
      </c>
      <c r="AA29" s="60">
        <f>'[1]200m'!F29</f>
        <v>0</v>
      </c>
      <c r="AB29" s="59" t="str">
        <f>IF(AA29=0,"0",'[1]200m'!G29)</f>
        <v>0</v>
      </c>
      <c r="AC29" s="62">
        <f>'[1]800m'!F29</f>
        <v>0</v>
      </c>
      <c r="AD29" s="59" t="str">
        <f>IF(AC29=0,"0",'[1]800m'!G29)</f>
        <v>0</v>
      </c>
      <c r="AE29" s="60">
        <f>[1]disk!F29</f>
        <v>0</v>
      </c>
      <c r="AF29" s="59" t="str">
        <f>IF(AE29=0,"0",[1]disk!G29)</f>
        <v>0</v>
      </c>
      <c r="AG29" s="62">
        <f>'[1]3000m'!F29</f>
        <v>0</v>
      </c>
      <c r="AH29" s="59" t="str">
        <f>IF(AG29=0,"0",'[1]3000m'!G29)</f>
        <v>0</v>
      </c>
      <c r="AI29" s="61">
        <f>[1]sırık!F29</f>
        <v>0</v>
      </c>
      <c r="AJ29" s="59" t="str">
        <f>IF(AI29=0,"0",[1]sırık!G29)</f>
        <v>0</v>
      </c>
      <c r="AK29" s="73">
        <f t="shared" si="1"/>
        <v>0</v>
      </c>
      <c r="AL29" s="73">
        <f t="shared" si="2"/>
        <v>230</v>
      </c>
    </row>
    <row r="30" spans="1:38" ht="45" customHeight="1">
      <c r="A30" s="58">
        <v>22</v>
      </c>
      <c r="B30" s="75" t="str">
        <f>'[1]yarışmaya katılan okullar'!C33</f>
        <v>YAKIN DOĞU KOLEJİ</v>
      </c>
      <c r="C30" s="59">
        <f>'[1]yarışmaya katılan okullar'!B33</f>
        <v>27</v>
      </c>
      <c r="D30" s="60">
        <f>'[1]110m eng'!F30</f>
        <v>1737</v>
      </c>
      <c r="E30" s="59">
        <f>IF(D30=0,"0",'[1]110m eng'!G30)</f>
        <v>66</v>
      </c>
      <c r="F30" s="61">
        <f>[1]uzun!F30</f>
        <v>561</v>
      </c>
      <c r="G30" s="59">
        <f>IF(F30=0,"0",[1]uzun!G30)</f>
        <v>59</v>
      </c>
      <c r="H30" s="61">
        <f>[1]gülle!F30</f>
        <v>1152</v>
      </c>
      <c r="I30" s="59">
        <f>IF(H30=0,"0",[1]gülle!G30)</f>
        <v>39</v>
      </c>
      <c r="J30" s="61">
        <f>[1]yüksek!F30</f>
        <v>190</v>
      </c>
      <c r="K30" s="59">
        <f>IF(J30=0,"0",[1]yüksek!G30)</f>
        <v>71</v>
      </c>
      <c r="L30" s="60">
        <f>'[1]100m'!F30</f>
        <v>1178</v>
      </c>
      <c r="M30" s="59">
        <f>IF(L30=0,"0",'[1]100m'!G30)</f>
        <v>70</v>
      </c>
      <c r="N30" s="62">
        <f>'[1]400m'!F30</f>
        <v>5588</v>
      </c>
      <c r="O30" s="59">
        <f>IF(N30=0,"0",'[1]400m'!G30)</f>
        <v>69</v>
      </c>
      <c r="P30" s="62">
        <f>'[1]1500m'!F30</f>
        <v>45831</v>
      </c>
      <c r="Q30" s="59">
        <f>IF(P30=0,"0",'[1]1500m'!G30)</f>
        <v>59</v>
      </c>
      <c r="R30" s="60">
        <f>[1]cirit!F30</f>
        <v>4864</v>
      </c>
      <c r="S30" s="59">
        <f>IF(R30=0,"0",[1]cirit!G30)</f>
        <v>49</v>
      </c>
      <c r="T30" s="73">
        <f t="shared" si="0"/>
        <v>482</v>
      </c>
      <c r="U30" s="62">
        <f>'[1]300m eng'!F30</f>
        <v>0</v>
      </c>
      <c r="V30" s="59" t="str">
        <f>IF(U30=0,"0",'[1]300m eng'!G30)</f>
        <v>0</v>
      </c>
      <c r="W30" s="61">
        <f>[1]üçadım!F30</f>
        <v>0</v>
      </c>
      <c r="X30" s="59" t="str">
        <f>IF(W30=0,"0",[1]üçadım!G30)</f>
        <v>0</v>
      </c>
      <c r="Y30" s="62">
        <f>[1]İsveç!F30</f>
        <v>0</v>
      </c>
      <c r="Z30" s="59" t="str">
        <f>IF(Y30=0,"0",[1]İsveç!G30)</f>
        <v>0</v>
      </c>
      <c r="AA30" s="60">
        <f>'[1]200m'!F30</f>
        <v>0</v>
      </c>
      <c r="AB30" s="59" t="str">
        <f>IF(AA30=0,"0",'[1]200m'!G30)</f>
        <v>0</v>
      </c>
      <c r="AC30" s="62">
        <f>'[1]800m'!F30</f>
        <v>0</v>
      </c>
      <c r="AD30" s="59" t="str">
        <f>IF(AC30=0,"0",'[1]800m'!G30)</f>
        <v>0</v>
      </c>
      <c r="AE30" s="60">
        <f>[1]disk!F30</f>
        <v>0</v>
      </c>
      <c r="AF30" s="59" t="str">
        <f>IF(AE30=0,"0",[1]disk!G30)</f>
        <v>0</v>
      </c>
      <c r="AG30" s="62">
        <f>'[1]3000m'!F30</f>
        <v>0</v>
      </c>
      <c r="AH30" s="59" t="str">
        <f>IF(AG30=0,"0",'[1]3000m'!G30)</f>
        <v>0</v>
      </c>
      <c r="AI30" s="61">
        <f>[1]sırık!F30</f>
        <v>0</v>
      </c>
      <c r="AJ30" s="59" t="str">
        <f>IF(AI30=0,"0",[1]sırık!G30)</f>
        <v>0</v>
      </c>
      <c r="AK30" s="73">
        <f t="shared" si="1"/>
        <v>0</v>
      </c>
      <c r="AL30" s="73">
        <f t="shared" si="2"/>
        <v>482</v>
      </c>
    </row>
    <row r="31" spans="1:38" ht="45" customHeight="1">
      <c r="A31" s="58">
        <v>23</v>
      </c>
      <c r="B31" s="75" t="str">
        <f>'[1]yarışmaya katılan okullar'!C34</f>
        <v>THE ENGLISH SCHOOL OF KYRENIA</v>
      </c>
      <c r="C31" s="59">
        <f>'[1]yarışmaya katılan okullar'!B34</f>
        <v>81</v>
      </c>
      <c r="D31" s="60" t="str">
        <f>'[1]110m eng'!F31</f>
        <v>-</v>
      </c>
      <c r="E31" s="59">
        <f>IF(D31=0,"0",'[1]110m eng'!G31)</f>
        <v>0</v>
      </c>
      <c r="F31" s="61">
        <f>[1]uzun!F31</f>
        <v>476</v>
      </c>
      <c r="G31" s="59">
        <f>IF(F31=0,"0",[1]uzun!G31)</f>
        <v>45</v>
      </c>
      <c r="H31" s="61">
        <f>[1]gülle!F31</f>
        <v>0</v>
      </c>
      <c r="I31" s="59" t="str">
        <f>IF(H31=0,"0",[1]gülle!G31)</f>
        <v>0</v>
      </c>
      <c r="J31" s="61" t="str">
        <f>[1]yüksek!F31</f>
        <v>DNS</v>
      </c>
      <c r="K31" s="59">
        <f>IF(J31=0,"0",[1]yüksek!G31)</f>
        <v>0</v>
      </c>
      <c r="L31" s="60">
        <f>'[1]100m'!F31</f>
        <v>1349</v>
      </c>
      <c r="M31" s="59">
        <f>IF(L31=0,"0",'[1]100m'!G31)</f>
        <v>42</v>
      </c>
      <c r="N31" s="62" t="str">
        <f>'[1]400m'!F31</f>
        <v>-</v>
      </c>
      <c r="O31" s="59">
        <f>IF(N31=0,"0",'[1]400m'!G31)</f>
        <v>0</v>
      </c>
      <c r="P31" s="62">
        <f>'[1]1500m'!F31</f>
        <v>50639</v>
      </c>
      <c r="Q31" s="59">
        <f>IF(P31=0,"0",'[1]1500m'!G31)</f>
        <v>55</v>
      </c>
      <c r="R31" s="60">
        <f>[1]cirit!F31</f>
        <v>0</v>
      </c>
      <c r="S31" s="59" t="str">
        <f>IF(R31=0,"0",[1]cirit!G31)</f>
        <v>0</v>
      </c>
      <c r="T31" s="73">
        <f t="shared" si="0"/>
        <v>142</v>
      </c>
      <c r="U31" s="62">
        <f>'[1]300m eng'!F31</f>
        <v>0</v>
      </c>
      <c r="V31" s="59" t="str">
        <f>IF(U31=0,"0",'[1]300m eng'!G31)</f>
        <v>0</v>
      </c>
      <c r="W31" s="61">
        <f>[1]üçadım!F31</f>
        <v>0</v>
      </c>
      <c r="X31" s="59" t="str">
        <f>IF(W31=0,"0",[1]üçadım!G31)</f>
        <v>0</v>
      </c>
      <c r="Y31" s="62">
        <f>[1]İsveç!F31</f>
        <v>0</v>
      </c>
      <c r="Z31" s="59" t="str">
        <f>IF(Y31=0,"0",[1]İsveç!G31)</f>
        <v>0</v>
      </c>
      <c r="AA31" s="60">
        <f>'[1]200m'!F31</f>
        <v>0</v>
      </c>
      <c r="AB31" s="59" t="str">
        <f>IF(AA31=0,"0",'[1]200m'!G31)</f>
        <v>0</v>
      </c>
      <c r="AC31" s="62">
        <f>'[1]800m'!F31</f>
        <v>0</v>
      </c>
      <c r="AD31" s="59" t="str">
        <f>IF(AC31=0,"0",'[1]800m'!G31)</f>
        <v>0</v>
      </c>
      <c r="AE31" s="60">
        <f>[1]disk!F31</f>
        <v>0</v>
      </c>
      <c r="AF31" s="59" t="str">
        <f>IF(AE31=0,"0",[1]disk!G31)</f>
        <v>0</v>
      </c>
      <c r="AG31" s="62">
        <f>'[1]3000m'!F31</f>
        <v>0</v>
      </c>
      <c r="AH31" s="59" t="str">
        <f>IF(AG31=0,"0",'[1]3000m'!G31)</f>
        <v>0</v>
      </c>
      <c r="AI31" s="61">
        <f>[1]sırık!F31</f>
        <v>0</v>
      </c>
      <c r="AJ31" s="59" t="str">
        <f>IF(AI31=0,"0",[1]sırık!G31)</f>
        <v>0</v>
      </c>
      <c r="AK31" s="73">
        <f t="shared" si="1"/>
        <v>0</v>
      </c>
      <c r="AL31" s="73">
        <f t="shared" si="2"/>
        <v>142</v>
      </c>
    </row>
    <row r="32" spans="1:38" ht="45" customHeight="1">
      <c r="A32" s="58">
        <v>24</v>
      </c>
      <c r="B32" s="75" t="str">
        <f>'[1]yarışmaya katılan okullar'!C35</f>
        <v>ATATÜRK MESLEK LİSESİ</v>
      </c>
      <c r="C32" s="59">
        <f>'[1]yarışmaya katılan okullar'!B35</f>
        <v>36</v>
      </c>
      <c r="D32" s="60" t="str">
        <f>'[1]110m eng'!F32</f>
        <v>-</v>
      </c>
      <c r="E32" s="59">
        <f>IF(D32=0,"0",'[1]110m eng'!G32)</f>
        <v>0</v>
      </c>
      <c r="F32" s="61">
        <f>[1]uzun!F32</f>
        <v>0</v>
      </c>
      <c r="G32" s="59" t="str">
        <f>IF(F32=0,"0",[1]uzun!G32)</f>
        <v>0</v>
      </c>
      <c r="H32" s="61">
        <f>[1]gülle!F32</f>
        <v>0</v>
      </c>
      <c r="I32" s="59" t="str">
        <f>IF(H32=0,"0",[1]gülle!G32)</f>
        <v>0</v>
      </c>
      <c r="J32" s="61">
        <f>[1]yüksek!F32</f>
        <v>155</v>
      </c>
      <c r="K32" s="59">
        <f>IF(J32=0,"0",[1]yüksek!G32)</f>
        <v>36</v>
      </c>
      <c r="L32" s="60" t="str">
        <f>'[1]100m'!F32</f>
        <v>DNS</v>
      </c>
      <c r="M32" s="59">
        <f>IF(L32=0,"0",'[1]100m'!G32)</f>
        <v>0</v>
      </c>
      <c r="N32" s="62">
        <f>'[1]400m'!F32</f>
        <v>10525</v>
      </c>
      <c r="O32" s="59">
        <f>IF(N32=0,"0",'[1]400m'!G32)</f>
        <v>43</v>
      </c>
      <c r="P32" s="62">
        <f>'[1]1500m'!F32</f>
        <v>52115</v>
      </c>
      <c r="Q32" s="59">
        <f>IF(P32=0,"0",'[1]1500m'!G32)</f>
        <v>48</v>
      </c>
      <c r="R32" s="60">
        <f>[1]cirit!F32</f>
        <v>0</v>
      </c>
      <c r="S32" s="59" t="str">
        <f>IF(R32=0,"0",[1]cirit!G32)</f>
        <v>0</v>
      </c>
      <c r="T32" s="73">
        <f t="shared" si="0"/>
        <v>127</v>
      </c>
      <c r="U32" s="62">
        <f>'[1]300m eng'!F32</f>
        <v>0</v>
      </c>
      <c r="V32" s="59" t="str">
        <f>IF(U32=0,"0",'[1]300m eng'!G32)</f>
        <v>0</v>
      </c>
      <c r="W32" s="61">
        <f>[1]üçadım!F32</f>
        <v>0</v>
      </c>
      <c r="X32" s="59" t="str">
        <f>IF(W32=0,"0",[1]üçadım!G32)</f>
        <v>0</v>
      </c>
      <c r="Y32" s="62">
        <f>[1]İsveç!F32</f>
        <v>0</v>
      </c>
      <c r="Z32" s="59" t="str">
        <f>IF(Y32=0,"0",[1]İsveç!G32)</f>
        <v>0</v>
      </c>
      <c r="AA32" s="60">
        <f>'[1]200m'!F32</f>
        <v>0</v>
      </c>
      <c r="AB32" s="59" t="str">
        <f>IF(AA32=0,"0",'[1]200m'!G32)</f>
        <v>0</v>
      </c>
      <c r="AC32" s="62">
        <f>'[1]800m'!F32</f>
        <v>0</v>
      </c>
      <c r="AD32" s="59" t="str">
        <f>IF(AC32=0,"0",'[1]800m'!G32)</f>
        <v>0</v>
      </c>
      <c r="AE32" s="60">
        <f>[1]disk!F32</f>
        <v>0</v>
      </c>
      <c r="AF32" s="59" t="str">
        <f>IF(AE32=0,"0",[1]disk!G32)</f>
        <v>0</v>
      </c>
      <c r="AG32" s="62">
        <f>'[1]3000m'!F32</f>
        <v>0</v>
      </c>
      <c r="AH32" s="59" t="str">
        <f>IF(AG32=0,"0",'[1]3000m'!G32)</f>
        <v>0</v>
      </c>
      <c r="AI32" s="61">
        <f>[1]sırık!F32</f>
        <v>0</v>
      </c>
      <c r="AJ32" s="59" t="str">
        <f>IF(AI32=0,"0",[1]sırık!G32)</f>
        <v>0</v>
      </c>
      <c r="AK32" s="73">
        <f t="shared" si="1"/>
        <v>0</v>
      </c>
      <c r="AL32" s="73">
        <f t="shared" si="2"/>
        <v>127</v>
      </c>
    </row>
    <row r="33" spans="1:38" ht="45" customHeight="1">
      <c r="A33" s="58">
        <v>25</v>
      </c>
      <c r="B33" s="75" t="str">
        <f>'[1]yarışmaya katılan okullar'!C36</f>
        <v>20 TEMMUZ FEN LİSESİ</v>
      </c>
      <c r="C33" s="59">
        <f>'[1]yarışmaya katılan okullar'!B36</f>
        <v>53</v>
      </c>
      <c r="D33" s="60" t="str">
        <f>'[1]110m eng'!F33</f>
        <v>-</v>
      </c>
      <c r="E33" s="59">
        <f>IF(D33=0,"0",'[1]110m eng'!G33)</f>
        <v>0</v>
      </c>
      <c r="F33" s="61">
        <f>[1]uzun!F33</f>
        <v>0</v>
      </c>
      <c r="G33" s="59" t="str">
        <f>IF(F33=0,"0",[1]uzun!G33)</f>
        <v>0</v>
      </c>
      <c r="H33" s="61">
        <f>[1]gülle!F33</f>
        <v>1176</v>
      </c>
      <c r="I33" s="59">
        <f>IF(H33=0,"0",[1]gülle!G33)</f>
        <v>40</v>
      </c>
      <c r="J33" s="61">
        <f>[1]yüksek!F33</f>
        <v>0</v>
      </c>
      <c r="K33" s="59" t="str">
        <f>IF(J33=0,"0",[1]yüksek!G33)</f>
        <v>0</v>
      </c>
      <c r="L33" s="60">
        <f>'[1]100m'!F33</f>
        <v>1283</v>
      </c>
      <c r="M33" s="59">
        <f>IF(L33=0,"0",'[1]100m'!G33)</f>
        <v>53</v>
      </c>
      <c r="N33" s="62">
        <f>'[1]400m'!F33</f>
        <v>11332</v>
      </c>
      <c r="O33" s="59">
        <f>IF(N33=0,"0",'[1]400m'!G33)</f>
        <v>21</v>
      </c>
      <c r="P33" s="62" t="str">
        <f>'[1]1500m'!F33</f>
        <v>DNF</v>
      </c>
      <c r="Q33" s="59">
        <f>IF(P33=0,"0",'[1]1500m'!G33)</f>
        <v>0</v>
      </c>
      <c r="R33" s="60">
        <f>[1]cirit!F33</f>
        <v>0</v>
      </c>
      <c r="S33" s="59" t="str">
        <f>IF(R33=0,"0",[1]cirit!G33)</f>
        <v>0</v>
      </c>
      <c r="T33" s="73">
        <f t="shared" si="0"/>
        <v>114</v>
      </c>
      <c r="U33" s="62">
        <f>'[1]300m eng'!F33</f>
        <v>0</v>
      </c>
      <c r="V33" s="59" t="str">
        <f>IF(U33=0,"0",'[1]300m eng'!G33)</f>
        <v>0</v>
      </c>
      <c r="W33" s="61">
        <f>[1]üçadım!F33</f>
        <v>0</v>
      </c>
      <c r="X33" s="59" t="str">
        <f>IF(W33=0,"0",[1]üçadım!G33)</f>
        <v>0</v>
      </c>
      <c r="Y33" s="62">
        <f>[1]İsveç!F33</f>
        <v>0</v>
      </c>
      <c r="Z33" s="59" t="str">
        <f>IF(Y33=0,"0",[1]İsveç!G33)</f>
        <v>0</v>
      </c>
      <c r="AA33" s="60">
        <f>'[1]200m'!F33</f>
        <v>0</v>
      </c>
      <c r="AB33" s="59" t="str">
        <f>IF(AA33=0,"0",'[1]200m'!G33)</f>
        <v>0</v>
      </c>
      <c r="AC33" s="62">
        <f>'[1]800m'!F33</f>
        <v>0</v>
      </c>
      <c r="AD33" s="59" t="str">
        <f>IF(AC33=0,"0",'[1]800m'!G33)</f>
        <v>0</v>
      </c>
      <c r="AE33" s="60">
        <f>[1]disk!F33</f>
        <v>0</v>
      </c>
      <c r="AF33" s="59" t="str">
        <f>IF(AE33=0,"0",[1]disk!G33)</f>
        <v>0</v>
      </c>
      <c r="AG33" s="62">
        <f>'[1]3000m'!F33</f>
        <v>0</v>
      </c>
      <c r="AH33" s="59" t="str">
        <f>IF(AG33=0,"0",'[1]3000m'!G33)</f>
        <v>0</v>
      </c>
      <c r="AI33" s="61">
        <f>[1]sırık!F33</f>
        <v>0</v>
      </c>
      <c r="AJ33" s="59" t="str">
        <f>IF(AI33=0,"0",[1]sırık!G33)</f>
        <v>0</v>
      </c>
      <c r="AK33" s="73">
        <f t="shared" si="1"/>
        <v>0</v>
      </c>
      <c r="AL33" s="73">
        <f t="shared" si="2"/>
        <v>114</v>
      </c>
    </row>
    <row r="34" spans="1:38" ht="45" customHeight="1">
      <c r="A34" s="58">
        <v>26</v>
      </c>
      <c r="B34" s="75" t="str">
        <f>'[1]yarışmaya katılan okullar'!C37</f>
        <v/>
      </c>
      <c r="C34" s="59">
        <f>'[1]yarışmaya katılan okullar'!B37</f>
        <v>0</v>
      </c>
      <c r="D34" s="60">
        <f>'[1]110m eng'!F34</f>
        <v>0</v>
      </c>
      <c r="E34" s="59" t="str">
        <f>IF(D34=0,"0",'[1]110m eng'!G34)</f>
        <v>0</v>
      </c>
      <c r="F34" s="61">
        <f>[1]uzun!F34</f>
        <v>0</v>
      </c>
      <c r="G34" s="59" t="str">
        <f>IF(F34=0,"0",[1]uzun!G34)</f>
        <v>0</v>
      </c>
      <c r="H34" s="61">
        <f>[1]gülle!F34</f>
        <v>0</v>
      </c>
      <c r="I34" s="59" t="str">
        <f>IF(H34=0,"0",[1]gülle!G34)</f>
        <v>0</v>
      </c>
      <c r="J34" s="61">
        <f>[1]yüksek!F34</f>
        <v>0</v>
      </c>
      <c r="K34" s="59" t="str">
        <f>IF(J34=0,"0",[1]yüksek!G34)</f>
        <v>0</v>
      </c>
      <c r="L34" s="60">
        <f>'[1]100m'!F34</f>
        <v>0</v>
      </c>
      <c r="M34" s="59" t="str">
        <f>IF(L34=0,"0",'[1]100m'!G34)</f>
        <v>0</v>
      </c>
      <c r="N34" s="62">
        <f>'[1]400m'!F34</f>
        <v>0</v>
      </c>
      <c r="O34" s="59" t="str">
        <f>IF(N34=0,"0",'[1]400m'!G34)</f>
        <v>0</v>
      </c>
      <c r="P34" s="62">
        <f>'[1]1500m'!F34</f>
        <v>0</v>
      </c>
      <c r="Q34" s="59" t="str">
        <f>IF(P34=0,"0",'[1]1500m'!G34)</f>
        <v>0</v>
      </c>
      <c r="R34" s="60">
        <f>[1]cirit!F34</f>
        <v>0</v>
      </c>
      <c r="S34" s="59" t="str">
        <f>IF(R34=0,"0",[1]cirit!G34)</f>
        <v>0</v>
      </c>
      <c r="T34" s="73">
        <f t="shared" si="0"/>
        <v>0</v>
      </c>
      <c r="U34" s="62">
        <f>'[1]300m eng'!F34</f>
        <v>0</v>
      </c>
      <c r="V34" s="59" t="str">
        <f>IF(U34=0,"0",'[1]300m eng'!G34)</f>
        <v>0</v>
      </c>
      <c r="W34" s="61">
        <f>[1]üçadım!F34</f>
        <v>0</v>
      </c>
      <c r="X34" s="59" t="str">
        <f>IF(W34=0,"0",[1]üçadım!G34)</f>
        <v>0</v>
      </c>
      <c r="Y34" s="62">
        <f>[1]İsveç!F34</f>
        <v>0</v>
      </c>
      <c r="Z34" s="59" t="str">
        <f>IF(Y34=0,"0",[1]İsveç!G34)</f>
        <v>0</v>
      </c>
      <c r="AA34" s="60">
        <f>'[1]200m'!F34</f>
        <v>0</v>
      </c>
      <c r="AB34" s="59" t="str">
        <f>IF(AA34=0,"0",'[1]200m'!G34)</f>
        <v>0</v>
      </c>
      <c r="AC34" s="62">
        <f>'[1]800m'!F34</f>
        <v>0</v>
      </c>
      <c r="AD34" s="59" t="str">
        <f>IF(AC34=0,"0",'[1]800m'!G34)</f>
        <v>0</v>
      </c>
      <c r="AE34" s="60">
        <f>[1]disk!F34</f>
        <v>0</v>
      </c>
      <c r="AF34" s="59" t="str">
        <f>IF(AE34=0,"0",[1]disk!G34)</f>
        <v>0</v>
      </c>
      <c r="AG34" s="62">
        <f>'[1]3000m'!F34</f>
        <v>0</v>
      </c>
      <c r="AH34" s="59" t="str">
        <f>IF(AG34=0,"0",'[1]3000m'!G34)</f>
        <v>0</v>
      </c>
      <c r="AI34" s="61">
        <f>[1]sırık!F34</f>
        <v>0</v>
      </c>
      <c r="AJ34" s="59" t="str">
        <f>IF(AI34=0,"0",[1]sırık!G34)</f>
        <v>0</v>
      </c>
      <c r="AK34" s="73">
        <f t="shared" si="1"/>
        <v>0</v>
      </c>
      <c r="AL34" s="73">
        <f t="shared" si="2"/>
        <v>0</v>
      </c>
    </row>
    <row r="35" spans="1:38" ht="45" customHeight="1">
      <c r="A35" s="58">
        <v>27</v>
      </c>
      <c r="B35" s="75" t="str">
        <f>'[1]yarışmaya katılan okullar'!C38</f>
        <v/>
      </c>
      <c r="C35" s="59">
        <f>'[1]yarışmaya katılan okullar'!B38</f>
        <v>0</v>
      </c>
      <c r="D35" s="60">
        <f>'[1]110m eng'!F35</f>
        <v>0</v>
      </c>
      <c r="E35" s="59" t="str">
        <f>IF(D35=0,"0",'[1]110m eng'!G35)</f>
        <v>0</v>
      </c>
      <c r="F35" s="61">
        <f>[1]uzun!F35</f>
        <v>0</v>
      </c>
      <c r="G35" s="59" t="str">
        <f>IF(F35=0,"0",[1]uzun!G35)</f>
        <v>0</v>
      </c>
      <c r="H35" s="61">
        <f>[1]gülle!F35</f>
        <v>0</v>
      </c>
      <c r="I35" s="59" t="str">
        <f>IF(H35=0,"0",[1]gülle!G35)</f>
        <v>0</v>
      </c>
      <c r="J35" s="61">
        <f>[1]yüksek!F35</f>
        <v>0</v>
      </c>
      <c r="K35" s="59" t="str">
        <f>IF(J35=0,"0",[1]yüksek!G35)</f>
        <v>0</v>
      </c>
      <c r="L35" s="60">
        <f>'[1]100m'!F35</f>
        <v>0</v>
      </c>
      <c r="M35" s="59" t="str">
        <f>IF(L35=0,"0",'[1]100m'!G35)</f>
        <v>0</v>
      </c>
      <c r="N35" s="62">
        <f>'[1]400m'!F35</f>
        <v>0</v>
      </c>
      <c r="O35" s="59" t="str">
        <f>IF(N35=0,"0",'[1]400m'!G35)</f>
        <v>0</v>
      </c>
      <c r="P35" s="62">
        <f>'[1]1500m'!F35</f>
        <v>0</v>
      </c>
      <c r="Q35" s="59" t="str">
        <f>IF(P35=0,"0",'[1]1500m'!G35)</f>
        <v>0</v>
      </c>
      <c r="R35" s="60">
        <f>[1]cirit!F35</f>
        <v>0</v>
      </c>
      <c r="S35" s="59" t="str">
        <f>IF(R35=0,"0",[1]cirit!G35)</f>
        <v>0</v>
      </c>
      <c r="T35" s="73">
        <f t="shared" si="0"/>
        <v>0</v>
      </c>
      <c r="U35" s="62">
        <f>'[1]300m eng'!F35</f>
        <v>0</v>
      </c>
      <c r="V35" s="59" t="str">
        <f>IF(U35=0,"0",'[1]300m eng'!G35)</f>
        <v>0</v>
      </c>
      <c r="W35" s="61">
        <f>[1]üçadım!F35</f>
        <v>0</v>
      </c>
      <c r="X35" s="59" t="str">
        <f>IF(W35=0,"0",[1]üçadım!G35)</f>
        <v>0</v>
      </c>
      <c r="Y35" s="62">
        <f>[1]İsveç!F35</f>
        <v>0</v>
      </c>
      <c r="Z35" s="59" t="str">
        <f>IF(Y35=0,"0",[1]İsveç!G35)</f>
        <v>0</v>
      </c>
      <c r="AA35" s="60">
        <f>'[1]200m'!F35</f>
        <v>0</v>
      </c>
      <c r="AB35" s="59" t="str">
        <f>IF(AA35=0,"0",'[1]200m'!G35)</f>
        <v>0</v>
      </c>
      <c r="AC35" s="62">
        <f>'[1]800m'!F35</f>
        <v>0</v>
      </c>
      <c r="AD35" s="59" t="str">
        <f>IF(AC35=0,"0",'[1]800m'!G35)</f>
        <v>0</v>
      </c>
      <c r="AE35" s="60">
        <f>[1]disk!F35</f>
        <v>0</v>
      </c>
      <c r="AF35" s="59" t="str">
        <f>IF(AE35=0,"0",[1]disk!G35)</f>
        <v>0</v>
      </c>
      <c r="AG35" s="62">
        <f>'[1]3000m'!F35</f>
        <v>0</v>
      </c>
      <c r="AH35" s="59" t="str">
        <f>IF(AG35=0,"0",'[1]3000m'!G35)</f>
        <v>0</v>
      </c>
      <c r="AI35" s="61">
        <f>[1]sırık!F35</f>
        <v>0</v>
      </c>
      <c r="AJ35" s="59" t="str">
        <f>IF(AI35=0,"0",[1]sırık!G35)</f>
        <v>0</v>
      </c>
      <c r="AK35" s="73">
        <f t="shared" si="1"/>
        <v>0</v>
      </c>
      <c r="AL35" s="73">
        <f t="shared" si="2"/>
        <v>0</v>
      </c>
    </row>
    <row r="36" spans="1:38" ht="45" customHeight="1">
      <c r="A36" s="58">
        <v>28</v>
      </c>
      <c r="B36" s="75" t="str">
        <f>'[1]yarışmaya katılan okullar'!C39</f>
        <v/>
      </c>
      <c r="C36" s="59">
        <f>'[1]yarışmaya katılan okullar'!B39</f>
        <v>0</v>
      </c>
      <c r="D36" s="60">
        <f>'[1]110m eng'!F36</f>
        <v>0</v>
      </c>
      <c r="E36" s="59" t="str">
        <f>IF(D36=0,"0",'[1]110m eng'!G36)</f>
        <v>0</v>
      </c>
      <c r="F36" s="61">
        <f>[1]uzun!F36</f>
        <v>0</v>
      </c>
      <c r="G36" s="59" t="str">
        <f>IF(F36=0,"0",[1]uzun!G36)</f>
        <v>0</v>
      </c>
      <c r="H36" s="61">
        <f>[1]gülle!F36</f>
        <v>0</v>
      </c>
      <c r="I36" s="59" t="str">
        <f>IF(H36=0,"0",[1]gülle!G36)</f>
        <v>0</v>
      </c>
      <c r="J36" s="61">
        <f>[1]yüksek!F36</f>
        <v>0</v>
      </c>
      <c r="K36" s="59" t="str">
        <f>IF(J36=0,"0",[1]yüksek!G36)</f>
        <v>0</v>
      </c>
      <c r="L36" s="60">
        <f>'[1]100m'!F36</f>
        <v>0</v>
      </c>
      <c r="M36" s="59" t="str">
        <f>IF(L36=0,"0",'[1]100m'!G36)</f>
        <v>0</v>
      </c>
      <c r="N36" s="62">
        <f>'[1]400m'!F36</f>
        <v>0</v>
      </c>
      <c r="O36" s="59" t="str">
        <f>IF(N36=0,"0",'[1]400m'!G36)</f>
        <v>0</v>
      </c>
      <c r="P36" s="62">
        <f>'[1]1500m'!F36</f>
        <v>0</v>
      </c>
      <c r="Q36" s="59" t="str">
        <f>IF(P36=0,"0",'[1]1500m'!G36)</f>
        <v>0</v>
      </c>
      <c r="R36" s="60">
        <f>[1]cirit!F36</f>
        <v>0</v>
      </c>
      <c r="S36" s="59" t="str">
        <f>IF(R36=0,"0",[1]cirit!G36)</f>
        <v>0</v>
      </c>
      <c r="T36" s="73">
        <f t="shared" si="0"/>
        <v>0</v>
      </c>
      <c r="U36" s="62">
        <f>'[1]300m eng'!F36</f>
        <v>0</v>
      </c>
      <c r="V36" s="59" t="str">
        <f>IF(U36=0,"0",'[1]300m eng'!G36)</f>
        <v>0</v>
      </c>
      <c r="W36" s="61">
        <f>[1]üçadım!F36</f>
        <v>0</v>
      </c>
      <c r="X36" s="59" t="str">
        <f>IF(W36=0,"0",[1]üçadım!G36)</f>
        <v>0</v>
      </c>
      <c r="Y36" s="62">
        <f>[1]İsveç!F36</f>
        <v>0</v>
      </c>
      <c r="Z36" s="59" t="str">
        <f>IF(Y36=0,"0",[1]İsveç!G36)</f>
        <v>0</v>
      </c>
      <c r="AA36" s="60">
        <f>'[1]200m'!F36</f>
        <v>0</v>
      </c>
      <c r="AB36" s="59" t="str">
        <f>IF(AA36=0,"0",'[1]200m'!G36)</f>
        <v>0</v>
      </c>
      <c r="AC36" s="62">
        <f>'[1]800m'!F36</f>
        <v>0</v>
      </c>
      <c r="AD36" s="59" t="str">
        <f>IF(AC36=0,"0",'[1]800m'!G36)</f>
        <v>0</v>
      </c>
      <c r="AE36" s="60">
        <f>[1]disk!F36</f>
        <v>0</v>
      </c>
      <c r="AF36" s="59" t="str">
        <f>IF(AE36=0,"0",[1]disk!G36)</f>
        <v>0</v>
      </c>
      <c r="AG36" s="62">
        <f>'[1]3000m'!F36</f>
        <v>0</v>
      </c>
      <c r="AH36" s="59" t="str">
        <f>IF(AG36=0,"0",'[1]3000m'!G36)</f>
        <v>0</v>
      </c>
      <c r="AI36" s="61">
        <f>[1]sırık!F36</f>
        <v>0</v>
      </c>
      <c r="AJ36" s="59" t="str">
        <f>IF(AI36=0,"0",[1]sırık!G36)</f>
        <v>0</v>
      </c>
      <c r="AK36" s="73">
        <f t="shared" si="1"/>
        <v>0</v>
      </c>
      <c r="AL36" s="73">
        <f t="shared" si="2"/>
        <v>0</v>
      </c>
    </row>
    <row r="37" spans="1:38" ht="45" customHeight="1">
      <c r="A37" s="58">
        <v>29</v>
      </c>
      <c r="B37" s="75" t="str">
        <f>'[1]yarışmaya katılan okullar'!C40</f>
        <v/>
      </c>
      <c r="C37" s="59">
        <f>'[1]yarışmaya katılan okullar'!B40</f>
        <v>0</v>
      </c>
      <c r="D37" s="60">
        <f>'[1]110m eng'!F37</f>
        <v>0</v>
      </c>
      <c r="E37" s="59" t="str">
        <f>IF(D37=0,"0",'[1]110m eng'!G37)</f>
        <v>0</v>
      </c>
      <c r="F37" s="61">
        <f>[1]uzun!F37</f>
        <v>0</v>
      </c>
      <c r="G37" s="59" t="str">
        <f>IF(F37=0,"0",[1]uzun!G37)</f>
        <v>0</v>
      </c>
      <c r="H37" s="61">
        <f>[1]gülle!F37</f>
        <v>0</v>
      </c>
      <c r="I37" s="59" t="str">
        <f>IF(H37=0,"0",[1]gülle!G37)</f>
        <v>0</v>
      </c>
      <c r="J37" s="61">
        <f>[1]yüksek!F37</f>
        <v>0</v>
      </c>
      <c r="K37" s="59" t="str">
        <f>IF(J37=0,"0",[1]yüksek!G37)</f>
        <v>0</v>
      </c>
      <c r="L37" s="60">
        <f>'[1]100m'!F37</f>
        <v>0</v>
      </c>
      <c r="M37" s="59" t="str">
        <f>IF(L37=0,"0",'[1]100m'!G37)</f>
        <v>0</v>
      </c>
      <c r="N37" s="62">
        <f>'[1]400m'!F37</f>
        <v>0</v>
      </c>
      <c r="O37" s="59" t="str">
        <f>IF(N37=0,"0",'[1]400m'!G37)</f>
        <v>0</v>
      </c>
      <c r="P37" s="62">
        <f>'[1]1500m'!F37</f>
        <v>0</v>
      </c>
      <c r="Q37" s="59" t="str">
        <f>IF(P37=0,"0",'[1]1500m'!G37)</f>
        <v>0</v>
      </c>
      <c r="R37" s="60">
        <f>[1]cirit!F37</f>
        <v>0</v>
      </c>
      <c r="S37" s="59" t="str">
        <f>IF(R37=0,"0",[1]cirit!G37)</f>
        <v>0</v>
      </c>
      <c r="T37" s="73">
        <f t="shared" si="0"/>
        <v>0</v>
      </c>
      <c r="U37" s="62">
        <f>'[1]300m eng'!F37</f>
        <v>0</v>
      </c>
      <c r="V37" s="59" t="str">
        <f>IF(U37=0,"0",'[1]300m eng'!G37)</f>
        <v>0</v>
      </c>
      <c r="W37" s="61">
        <f>[1]üçadım!F37</f>
        <v>0</v>
      </c>
      <c r="X37" s="59" t="str">
        <f>IF(W37=0,"0",[1]üçadım!G37)</f>
        <v>0</v>
      </c>
      <c r="Y37" s="62">
        <f>[1]İsveç!F37</f>
        <v>0</v>
      </c>
      <c r="Z37" s="59" t="str">
        <f>IF(Y37=0,"0",[1]İsveç!G37)</f>
        <v>0</v>
      </c>
      <c r="AA37" s="60">
        <f>'[1]200m'!F37</f>
        <v>0</v>
      </c>
      <c r="AB37" s="59" t="str">
        <f>IF(AA37=0,"0",'[1]200m'!G37)</f>
        <v>0</v>
      </c>
      <c r="AC37" s="62">
        <f>'[1]800m'!F37</f>
        <v>0</v>
      </c>
      <c r="AD37" s="59" t="str">
        <f>IF(AC37=0,"0",'[1]800m'!G37)</f>
        <v>0</v>
      </c>
      <c r="AE37" s="60">
        <f>[1]disk!F37</f>
        <v>0</v>
      </c>
      <c r="AF37" s="59" t="str">
        <f>IF(AE37=0,"0",[1]disk!G37)</f>
        <v>0</v>
      </c>
      <c r="AG37" s="62">
        <f>'[1]3000m'!F37</f>
        <v>0</v>
      </c>
      <c r="AH37" s="59" t="str">
        <f>IF(AG37=0,"0",'[1]3000m'!G37)</f>
        <v>0</v>
      </c>
      <c r="AI37" s="61">
        <f>[1]sırık!F37</f>
        <v>0</v>
      </c>
      <c r="AJ37" s="59" t="str">
        <f>IF(AI37=0,"0",[1]sırık!G37)</f>
        <v>0</v>
      </c>
      <c r="AK37" s="73">
        <f t="shared" si="1"/>
        <v>0</v>
      </c>
      <c r="AL37" s="73">
        <f t="shared" si="2"/>
        <v>0</v>
      </c>
    </row>
    <row r="38" spans="1:38" ht="45" customHeight="1">
      <c r="A38" s="58">
        <v>30</v>
      </c>
      <c r="B38" s="75" t="str">
        <f>'[1]yarışmaya katılan okullar'!C41</f>
        <v/>
      </c>
      <c r="C38" s="59">
        <f>'[1]yarışmaya katılan okullar'!B41</f>
        <v>0</v>
      </c>
      <c r="D38" s="60">
        <f>'[1]110m eng'!F38</f>
        <v>0</v>
      </c>
      <c r="E38" s="59" t="str">
        <f>IF(D38=0,"0",'[1]110m eng'!G38)</f>
        <v>0</v>
      </c>
      <c r="F38" s="61">
        <f>[1]uzun!F38</f>
        <v>0</v>
      </c>
      <c r="G38" s="59" t="str">
        <f>IF(F38=0,"0",[1]uzun!G38)</f>
        <v>0</v>
      </c>
      <c r="H38" s="61">
        <f>[1]gülle!F38</f>
        <v>0</v>
      </c>
      <c r="I38" s="59" t="str">
        <f>IF(H38=0,"0",[1]gülle!G38)</f>
        <v>0</v>
      </c>
      <c r="J38" s="61">
        <f>[1]yüksek!F38</f>
        <v>0</v>
      </c>
      <c r="K38" s="59" t="str">
        <f>IF(J38=0,"0",[1]yüksek!G38)</f>
        <v>0</v>
      </c>
      <c r="L38" s="60">
        <f>'[1]100m'!F38</f>
        <v>0</v>
      </c>
      <c r="M38" s="59" t="str">
        <f>IF(L38=0,"0",'[1]100m'!G38)</f>
        <v>0</v>
      </c>
      <c r="N38" s="62">
        <f>'[1]400m'!F38</f>
        <v>0</v>
      </c>
      <c r="O38" s="59" t="str">
        <f>IF(N38=0,"0",'[1]400m'!G38)</f>
        <v>0</v>
      </c>
      <c r="P38" s="62">
        <f>'[1]1500m'!F38</f>
        <v>0</v>
      </c>
      <c r="Q38" s="59" t="str">
        <f>IF(P38=0,"0",'[1]1500m'!G38)</f>
        <v>0</v>
      </c>
      <c r="R38" s="60">
        <f>[1]cirit!F38</f>
        <v>0</v>
      </c>
      <c r="S38" s="59" t="str">
        <f>IF(R38=0,"0",[1]cirit!G38)</f>
        <v>0</v>
      </c>
      <c r="T38" s="73">
        <f t="shared" si="0"/>
        <v>0</v>
      </c>
      <c r="U38" s="62">
        <f>'[1]300m eng'!F38</f>
        <v>0</v>
      </c>
      <c r="V38" s="59" t="str">
        <f>IF(U38=0,"0",'[1]300m eng'!G38)</f>
        <v>0</v>
      </c>
      <c r="W38" s="61">
        <f>[1]üçadım!F38</f>
        <v>0</v>
      </c>
      <c r="X38" s="59" t="str">
        <f>IF(W38=0,"0",[1]üçadım!G38)</f>
        <v>0</v>
      </c>
      <c r="Y38" s="62">
        <f>[1]İsveç!F38</f>
        <v>0</v>
      </c>
      <c r="Z38" s="59" t="str">
        <f>IF(Y38=0,"0",[1]İsveç!G38)</f>
        <v>0</v>
      </c>
      <c r="AA38" s="60">
        <f>'[1]200m'!F38</f>
        <v>0</v>
      </c>
      <c r="AB38" s="59" t="str">
        <f>IF(AA38=0,"0",'[1]200m'!G38)</f>
        <v>0</v>
      </c>
      <c r="AC38" s="62">
        <f>'[1]800m'!F38</f>
        <v>0</v>
      </c>
      <c r="AD38" s="59" t="str">
        <f>IF(AC38=0,"0",'[1]800m'!G38)</f>
        <v>0</v>
      </c>
      <c r="AE38" s="60">
        <f>[1]disk!F38</f>
        <v>0</v>
      </c>
      <c r="AF38" s="59" t="str">
        <f>IF(AE38=0,"0",[1]disk!G38)</f>
        <v>0</v>
      </c>
      <c r="AG38" s="62">
        <f>'[1]3000m'!F38</f>
        <v>0</v>
      </c>
      <c r="AH38" s="59" t="str">
        <f>IF(AG38=0,"0",'[1]3000m'!G38)</f>
        <v>0</v>
      </c>
      <c r="AI38" s="61">
        <f>[1]sırık!F38</f>
        <v>0</v>
      </c>
      <c r="AJ38" s="59" t="str">
        <f>IF(AI38=0,"0",[1]sırık!G38)</f>
        <v>0</v>
      </c>
      <c r="AK38" s="73">
        <f t="shared" si="1"/>
        <v>0</v>
      </c>
      <c r="AL38" s="73">
        <f t="shared" si="2"/>
        <v>0</v>
      </c>
    </row>
    <row r="39" spans="1:38" ht="45" customHeight="1">
      <c r="A39" s="58">
        <v>31</v>
      </c>
      <c r="B39" s="75" t="str">
        <f>'[1]yarışmaya katılan okullar'!C42</f>
        <v/>
      </c>
      <c r="C39" s="59">
        <f>'[1]yarışmaya katılan okullar'!B42</f>
        <v>0</v>
      </c>
      <c r="D39" s="60">
        <f>'[1]110m eng'!F39</f>
        <v>0</v>
      </c>
      <c r="E39" s="59" t="str">
        <f>IF(D39=0,"0",'[1]110m eng'!G39)</f>
        <v>0</v>
      </c>
      <c r="F39" s="61">
        <f>[1]uzun!F39</f>
        <v>0</v>
      </c>
      <c r="G39" s="59" t="str">
        <f>IF(F39=0,"0",[1]uzun!G39)</f>
        <v>0</v>
      </c>
      <c r="H39" s="61">
        <f>[1]gülle!F39</f>
        <v>0</v>
      </c>
      <c r="I39" s="59" t="str">
        <f>IF(H39=0,"0",[1]gülle!G39)</f>
        <v>0</v>
      </c>
      <c r="J39" s="61">
        <f>[1]yüksek!F39</f>
        <v>0</v>
      </c>
      <c r="K39" s="59" t="str">
        <f>IF(J39=0,"0",[1]yüksek!G39)</f>
        <v>0</v>
      </c>
      <c r="L39" s="60">
        <f>'[1]100m'!F39</f>
        <v>0</v>
      </c>
      <c r="M39" s="59" t="str">
        <f>IF(L39=0,"0",'[1]100m'!G39)</f>
        <v>0</v>
      </c>
      <c r="N39" s="62">
        <f>'[1]400m'!F39</f>
        <v>0</v>
      </c>
      <c r="O39" s="59" t="str">
        <f>IF(N39=0,"0",'[1]400m'!G39)</f>
        <v>0</v>
      </c>
      <c r="P39" s="62">
        <f>'[1]1500m'!F39</f>
        <v>0</v>
      </c>
      <c r="Q39" s="59" t="str">
        <f>IF(P39=0,"0",'[1]1500m'!G39)</f>
        <v>0</v>
      </c>
      <c r="R39" s="60">
        <f>[1]cirit!F39</f>
        <v>0</v>
      </c>
      <c r="S39" s="59" t="str">
        <f>IF(R39=0,"0",[1]cirit!G39)</f>
        <v>0</v>
      </c>
      <c r="T39" s="73">
        <f t="shared" si="0"/>
        <v>0</v>
      </c>
      <c r="U39" s="62">
        <f>'[1]300m eng'!F39</f>
        <v>0</v>
      </c>
      <c r="V39" s="59" t="str">
        <f>IF(U39=0,"0",'[1]300m eng'!G39)</f>
        <v>0</v>
      </c>
      <c r="W39" s="61">
        <f>[1]üçadım!F39</f>
        <v>0</v>
      </c>
      <c r="X39" s="59" t="str">
        <f>IF(W39=0,"0",[1]üçadım!G39)</f>
        <v>0</v>
      </c>
      <c r="Y39" s="62">
        <f>[1]İsveç!F39</f>
        <v>0</v>
      </c>
      <c r="Z39" s="59" t="str">
        <f>IF(Y39=0,"0",[1]İsveç!G39)</f>
        <v>0</v>
      </c>
      <c r="AA39" s="60">
        <f>'[1]200m'!F39</f>
        <v>0</v>
      </c>
      <c r="AB39" s="59" t="str">
        <f>IF(AA39=0,"0",'[1]200m'!G39)</f>
        <v>0</v>
      </c>
      <c r="AC39" s="62">
        <f>'[1]800m'!F39</f>
        <v>0</v>
      </c>
      <c r="AD39" s="59" t="str">
        <f>IF(AC39=0,"0",'[1]800m'!G39)</f>
        <v>0</v>
      </c>
      <c r="AE39" s="60">
        <f>[1]disk!F39</f>
        <v>0</v>
      </c>
      <c r="AF39" s="59" t="str">
        <f>IF(AE39=0,"0",[1]disk!G39)</f>
        <v>0</v>
      </c>
      <c r="AG39" s="62">
        <f>'[1]3000m'!F39</f>
        <v>0</v>
      </c>
      <c r="AH39" s="59" t="str">
        <f>IF(AG39=0,"0",'[1]3000m'!G39)</f>
        <v>0</v>
      </c>
      <c r="AI39" s="61">
        <f>[1]sırık!F39</f>
        <v>0</v>
      </c>
      <c r="AJ39" s="59" t="str">
        <f>IF(AI39=0,"0",[1]sırık!G39)</f>
        <v>0</v>
      </c>
      <c r="AK39" s="73">
        <f t="shared" si="1"/>
        <v>0</v>
      </c>
      <c r="AL39" s="73">
        <f t="shared" si="2"/>
        <v>0</v>
      </c>
    </row>
    <row r="40" spans="1:38" ht="45" customHeight="1">
      <c r="A40" s="58">
        <v>32</v>
      </c>
      <c r="B40" s="75" t="str">
        <f>'[1]yarışmaya katılan okullar'!C43</f>
        <v/>
      </c>
      <c r="C40" s="59">
        <f>'[1]yarışmaya katılan okullar'!B43</f>
        <v>0</v>
      </c>
      <c r="D40" s="60">
        <f>'[1]110m eng'!F40</f>
        <v>0</v>
      </c>
      <c r="E40" s="59" t="str">
        <f>IF(D40=0,"0",'[1]110m eng'!G40)</f>
        <v>0</v>
      </c>
      <c r="F40" s="61">
        <f>[1]uzun!F40</f>
        <v>0</v>
      </c>
      <c r="G40" s="59" t="str">
        <f>IF(F40=0,"0",[1]uzun!G40)</f>
        <v>0</v>
      </c>
      <c r="H40" s="61">
        <f>[1]gülle!F40</f>
        <v>0</v>
      </c>
      <c r="I40" s="59" t="str">
        <f>IF(H40=0,"0",[1]gülle!G40)</f>
        <v>0</v>
      </c>
      <c r="J40" s="61">
        <f>[1]yüksek!F40</f>
        <v>0</v>
      </c>
      <c r="K40" s="59" t="str">
        <f>IF(J40=0,"0",[1]yüksek!G40)</f>
        <v>0</v>
      </c>
      <c r="L40" s="60">
        <f>'[1]100m'!F40</f>
        <v>0</v>
      </c>
      <c r="M40" s="59" t="str">
        <f>IF(L40=0,"0",'[1]100m'!G40)</f>
        <v>0</v>
      </c>
      <c r="N40" s="62">
        <f>'[1]400m'!F40</f>
        <v>0</v>
      </c>
      <c r="O40" s="59" t="str">
        <f>IF(N40=0,"0",'[1]400m'!G40)</f>
        <v>0</v>
      </c>
      <c r="P40" s="62">
        <f>'[1]1500m'!F40</f>
        <v>0</v>
      </c>
      <c r="Q40" s="59" t="str">
        <f>IF(P40=0,"0",'[1]1500m'!G40)</f>
        <v>0</v>
      </c>
      <c r="R40" s="60">
        <f>[1]cirit!F40</f>
        <v>0</v>
      </c>
      <c r="S40" s="59" t="str">
        <f>IF(R40=0,"0",[1]cirit!G40)</f>
        <v>0</v>
      </c>
      <c r="T40" s="73">
        <f t="shared" si="0"/>
        <v>0</v>
      </c>
      <c r="U40" s="62">
        <f>'[1]300m eng'!F40</f>
        <v>0</v>
      </c>
      <c r="V40" s="59" t="str">
        <f>IF(U40=0,"0",'[1]300m eng'!G40)</f>
        <v>0</v>
      </c>
      <c r="W40" s="61">
        <f>[1]üçadım!F40</f>
        <v>0</v>
      </c>
      <c r="X40" s="59" t="str">
        <f>IF(W40=0,"0",[1]üçadım!G40)</f>
        <v>0</v>
      </c>
      <c r="Y40" s="62">
        <f>[1]İsveç!F40</f>
        <v>0</v>
      </c>
      <c r="Z40" s="59" t="str">
        <f>IF(Y40=0,"0",[1]İsveç!G40)</f>
        <v>0</v>
      </c>
      <c r="AA40" s="60">
        <f>'[1]200m'!F40</f>
        <v>0</v>
      </c>
      <c r="AB40" s="59" t="str">
        <f>IF(AA40=0,"0",'[1]200m'!G40)</f>
        <v>0</v>
      </c>
      <c r="AC40" s="62">
        <f>'[1]800m'!F40</f>
        <v>0</v>
      </c>
      <c r="AD40" s="59" t="str">
        <f>IF(AC40=0,"0",'[1]800m'!G40)</f>
        <v>0</v>
      </c>
      <c r="AE40" s="60">
        <f>[1]disk!F40</f>
        <v>0</v>
      </c>
      <c r="AF40" s="59" t="str">
        <f>IF(AE40=0,"0",[1]disk!G40)</f>
        <v>0</v>
      </c>
      <c r="AG40" s="62">
        <f>'[1]3000m'!F40</f>
        <v>0</v>
      </c>
      <c r="AH40" s="59" t="str">
        <f>IF(AG40=0,"0",'[1]3000m'!G40)</f>
        <v>0</v>
      </c>
      <c r="AI40" s="61">
        <f>[1]sırık!F40</f>
        <v>0</v>
      </c>
      <c r="AJ40" s="59" t="str">
        <f>IF(AI40=0,"0",[1]sırık!G40)</f>
        <v>0</v>
      </c>
      <c r="AK40" s="73">
        <f t="shared" si="1"/>
        <v>0</v>
      </c>
      <c r="AL40" s="73">
        <f t="shared" si="2"/>
        <v>0</v>
      </c>
    </row>
  </sheetData>
  <sheetProtection algorithmName="SHA-512" hashValue="lCRNqeBO1uYXGTs7UkHm/v4fI1Wv7WMH5UXCj8PIjFEY1FgfexJY6Dy2OzUBkGJ7QgFGTsHYcRgfSaBqm+RZSQ==" saltValue="3k8Pr8IindWgQXAU+svo1Q==" spinCount="100000" sheet="1"/>
  <mergeCells count="29">
    <mergeCell ref="AL7:AL8"/>
    <mergeCell ref="D6:T6"/>
    <mergeCell ref="A7:A8"/>
    <mergeCell ref="B7:B8"/>
    <mergeCell ref="D7:E7"/>
    <mergeCell ref="C7:C8"/>
    <mergeCell ref="F7:G7"/>
    <mergeCell ref="U6:AK6"/>
    <mergeCell ref="T7:T8"/>
    <mergeCell ref="U7:V7"/>
    <mergeCell ref="W7:X7"/>
    <mergeCell ref="Y7:Z7"/>
    <mergeCell ref="AA7:AB7"/>
    <mergeCell ref="AC7:AD7"/>
    <mergeCell ref="AK7:AK8"/>
    <mergeCell ref="H7:I7"/>
    <mergeCell ref="A1:AL1"/>
    <mergeCell ref="A2:AL2"/>
    <mergeCell ref="A3:AL3"/>
    <mergeCell ref="A4:B4"/>
    <mergeCell ref="A5:AL5"/>
    <mergeCell ref="AE7:AF7"/>
    <mergeCell ref="AG7:AH7"/>
    <mergeCell ref="AI7:AJ7"/>
    <mergeCell ref="J7:K7"/>
    <mergeCell ref="L7:M7"/>
    <mergeCell ref="R7:S7"/>
    <mergeCell ref="P7:Q7"/>
    <mergeCell ref="N7:O7"/>
  </mergeCells>
  <phoneticPr fontId="1" type="noConversion"/>
  <conditionalFormatting sqref="C34:C40 AL32:AL40">
    <cfRule type="cellIs" dxfId="13" priority="10" stopIfTrue="1" operator="equal">
      <formula>0</formula>
    </cfRule>
  </conditionalFormatting>
  <conditionalFormatting sqref="C34:C40 AL32:AL40">
    <cfRule type="cellIs" dxfId="12" priority="8" stopIfTrue="1" operator="equal">
      <formula>$N$9</formula>
    </cfRule>
    <cfRule type="cellIs" dxfId="11" priority="9" stopIfTrue="1" operator="equal">
      <formula>$C$24</formula>
    </cfRule>
  </conditionalFormatting>
  <conditionalFormatting sqref="AE8">
    <cfRule type="cellIs" dxfId="10" priority="7" stopIfTrue="1" operator="equal">
      <formula>$M$32</formula>
    </cfRule>
  </conditionalFormatting>
  <conditionalFormatting sqref="B9:B31 B34:B40">
    <cfRule type="cellIs" dxfId="9" priority="6" stopIfTrue="1" operator="equal">
      <formula>$B$32</formula>
    </cfRule>
  </conditionalFormatting>
  <conditionalFormatting sqref="D34:S40 U34:AJ40">
    <cfRule type="cellIs" dxfId="8" priority="5" stopIfTrue="1" operator="equal">
      <formula>$Z$34</formula>
    </cfRule>
  </conditionalFormatting>
  <conditionalFormatting sqref="D34:D40 F34:F40 H34:H40 J34:J40 L34:L40 N34:N40 P34:P40 R34:R40 U34:U40 W34:W40 Y34:Y40 AA34:AA40 AC34:AC40 AE34:AE40 AG34:AG40 AI34:AI40">
    <cfRule type="cellIs" dxfId="7" priority="4" stopIfTrue="1" operator="equal">
      <formula>$U$27</formula>
    </cfRule>
  </conditionalFormatting>
  <conditionalFormatting sqref="AK34:AK40">
    <cfRule type="cellIs" dxfId="6" priority="3" stopIfTrue="1" operator="equal">
      <formula>$T$9</formula>
    </cfRule>
  </conditionalFormatting>
  <conditionalFormatting sqref="AK34:AK40">
    <cfRule type="cellIs" dxfId="5" priority="2" stopIfTrue="1" operator="equal">
      <formula>0</formula>
    </cfRule>
  </conditionalFormatting>
  <conditionalFormatting sqref="AL9:AL40">
    <cfRule type="duplicateValues" dxfId="4" priority="1" stopIfTrue="1"/>
  </conditionalFormatting>
  <printOptions horizontalCentered="1" verticalCentered="1"/>
  <pageMargins left="0.39370078740157483" right="0.39370078740157483" top="0.39370078740157483" bottom="0.19685039370078741" header="0.39370078740157483" footer="0.19685039370078741"/>
  <pageSetup paperSize="9" scale="37" orientation="landscape" horizontalDpi="200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40">
    <tabColor indexed="13"/>
  </sheetPr>
  <dimension ref="A1:F71"/>
  <sheetViews>
    <sheetView view="pageBreakPreview" zoomScale="60" zoomScaleNormal="75" workbookViewId="0">
      <selection activeCell="A41" sqref="A41:XFD41"/>
    </sheetView>
  </sheetViews>
  <sheetFormatPr defaultColWidth="9.140625" defaultRowHeight="24.95" customHeight="1"/>
  <cols>
    <col min="1" max="1" width="5.7109375" style="2" customWidth="1"/>
    <col min="2" max="2" width="13.28515625" style="2" customWidth="1"/>
    <col min="3" max="4" width="30.7109375" style="2" customWidth="1"/>
    <col min="5" max="5" width="23.5703125" style="2" bestFit="1" customWidth="1"/>
    <col min="6" max="16384" width="9.140625" style="2"/>
  </cols>
  <sheetData>
    <row r="1" spans="1:6" ht="24.95" customHeight="1">
      <c r="A1" s="133" t="str">
        <f>'genel bilgi girişi'!B1</f>
        <v>MİLLİ EĞİTİM ve KÜLTÜR BAKANLIĞI</v>
      </c>
      <c r="B1" s="133"/>
      <c r="C1" s="133"/>
      <c r="D1" s="133"/>
      <c r="E1" s="133"/>
    </row>
    <row r="2" spans="1:6" ht="24.95" customHeight="1">
      <c r="A2" s="124" t="str">
        <f>'genel bilgi girişi'!B2</f>
        <v xml:space="preserve">2018-2019 ÖĞRETİM YILI GENÇLER ATLETİZM </v>
      </c>
      <c r="B2" s="124"/>
      <c r="C2" s="124"/>
      <c r="D2" s="124"/>
      <c r="E2" s="124"/>
    </row>
    <row r="3" spans="1:6" ht="24.95" customHeight="1">
      <c r="A3" s="124" t="str">
        <f>'genel bilgi girişi'!B3</f>
        <v>ELEME YARIŞMALARI</v>
      </c>
      <c r="B3" s="124"/>
      <c r="C3" s="124"/>
      <c r="D3" s="124"/>
      <c r="E3" s="124"/>
    </row>
    <row r="4" spans="1:6" s="3" customFormat="1" ht="24.95" customHeight="1"/>
    <row r="5" spans="1:6" s="3" customFormat="1" ht="24.95" customHeight="1">
      <c r="A5" s="145" t="s">
        <v>3</v>
      </c>
      <c r="B5" s="145"/>
      <c r="C5" s="11" t="str">
        <f>'genel bilgi girişi'!$B$4</f>
        <v>GENÇ ERKEK</v>
      </c>
      <c r="D5" s="4" t="s">
        <v>4</v>
      </c>
      <c r="E5" s="11" t="str">
        <f>'genel bilgi girişi'!B5</f>
        <v>ATATÜRK STADYUMU</v>
      </c>
    </row>
    <row r="6" spans="1:6" s="3" customFormat="1" ht="24.95" customHeight="1">
      <c r="A6" s="145"/>
      <c r="B6" s="145"/>
      <c r="C6" s="12" t="s">
        <v>41</v>
      </c>
      <c r="D6" s="4" t="s">
        <v>5</v>
      </c>
      <c r="E6" s="48" t="str">
        <f>'genel bilgi girişi'!B6</f>
        <v>11-12 MART 2019</v>
      </c>
    </row>
    <row r="7" spans="1:6" s="3" customFormat="1" ht="24.95" customHeight="1"/>
    <row r="8" spans="1:6" s="7" customFormat="1" ht="24.95" customHeight="1">
      <c r="A8" s="5" t="s">
        <v>28</v>
      </c>
      <c r="B8" s="5" t="s">
        <v>7</v>
      </c>
      <c r="C8" s="146" t="s">
        <v>8</v>
      </c>
      <c r="D8" s="147"/>
      <c r="E8" s="10" t="s">
        <v>10</v>
      </c>
    </row>
    <row r="9" spans="1:6" s="3" customFormat="1" ht="24.95" customHeight="1">
      <c r="A9" s="10">
        <v>1</v>
      </c>
      <c r="B9" s="5">
        <f>'[1]toplam puan sonuçları'!B9</f>
        <v>27</v>
      </c>
      <c r="C9" s="8" t="str">
        <f>'[1]toplam puan sonuçları'!C9</f>
        <v>YAKIN DOĞU KOLEJİ</v>
      </c>
      <c r="D9" s="6"/>
      <c r="E9" s="26">
        <f>'[1]toplam puan sonuçları'!E9</f>
        <v>482</v>
      </c>
      <c r="F9" s="25"/>
    </row>
    <row r="10" spans="1:6" s="3" customFormat="1" ht="24.95" customHeight="1">
      <c r="A10" s="10">
        <v>2</v>
      </c>
      <c r="B10" s="5">
        <f>'[1]toplam puan sonuçları'!B10</f>
        <v>71</v>
      </c>
      <c r="C10" s="8" t="str">
        <f>'[1]toplam puan sonuçları'!C10</f>
        <v>THE AMERİCAN COLLEGE</v>
      </c>
      <c r="D10" s="6"/>
      <c r="E10" s="26">
        <f>'[1]toplam puan sonuçları'!E10</f>
        <v>416</v>
      </c>
    </row>
    <row r="11" spans="1:6" s="3" customFormat="1" ht="24.95" customHeight="1">
      <c r="A11" s="10">
        <v>3</v>
      </c>
      <c r="B11" s="5">
        <f>'[1]toplam puan sonuçları'!B11</f>
        <v>52</v>
      </c>
      <c r="C11" s="8" t="str">
        <f>'[1]toplam puan sonuçları'!C11</f>
        <v>LAPTA YAVUZLAR LİSESİ</v>
      </c>
      <c r="D11" s="6"/>
      <c r="E11" s="26">
        <f>'[1]toplam puan sonuçları'!E11</f>
        <v>387</v>
      </c>
    </row>
    <row r="12" spans="1:6" s="3" customFormat="1" ht="24.95" customHeight="1">
      <c r="A12" s="10">
        <v>4</v>
      </c>
      <c r="B12" s="5">
        <f>'[1]toplam puan sonuçları'!B12</f>
        <v>47</v>
      </c>
      <c r="C12" s="8" t="str">
        <f>'[1]toplam puan sonuçları'!C12</f>
        <v>KURTULUŞ LİSESİ</v>
      </c>
      <c r="D12" s="6"/>
      <c r="E12" s="26">
        <f>'[1]toplam puan sonuçları'!E12</f>
        <v>369</v>
      </c>
    </row>
    <row r="13" spans="1:6" s="3" customFormat="1" ht="24.95" customHeight="1">
      <c r="A13" s="10">
        <v>5</v>
      </c>
      <c r="B13" s="5">
        <f>'[1]toplam puan sonuçları'!B13</f>
        <v>48</v>
      </c>
      <c r="C13" s="8" t="str">
        <f>'[1]toplam puan sonuçları'!C13</f>
        <v>LEFKOŞA TÜRK LİSESİ</v>
      </c>
      <c r="D13" s="6"/>
      <c r="E13" s="26">
        <f>'[1]toplam puan sonuçları'!E13</f>
        <v>350</v>
      </c>
    </row>
    <row r="14" spans="1:6" s="3" customFormat="1" ht="24.95" customHeight="1">
      <c r="A14" s="10">
        <v>6</v>
      </c>
      <c r="B14" s="5">
        <f>'[1]toplam puan sonuçları'!B14</f>
        <v>40</v>
      </c>
      <c r="C14" s="8" t="str">
        <f>'[1]toplam puan sonuçları'!C14</f>
        <v>ERENKÖY LİSESİ</v>
      </c>
      <c r="D14" s="6"/>
      <c r="E14" s="26">
        <f>'[1]toplam puan sonuçları'!E14</f>
        <v>348</v>
      </c>
    </row>
    <row r="15" spans="1:6" s="3" customFormat="1" ht="24.95" customHeight="1">
      <c r="A15" s="10">
        <v>7</v>
      </c>
      <c r="B15" s="5">
        <f>'[1]toplam puan sonuçları'!B15</f>
        <v>30</v>
      </c>
      <c r="C15" s="8" t="str">
        <f>'[1]toplam puan sonuçları'!C15</f>
        <v>HALA SULTAN İLAHİYAT KOLEJİ</v>
      </c>
      <c r="D15" s="6"/>
      <c r="E15" s="26">
        <f>'[1]toplam puan sonuçları'!E15</f>
        <v>344</v>
      </c>
    </row>
    <row r="16" spans="1:6" s="3" customFormat="1" ht="24.95" customHeight="1">
      <c r="A16" s="10">
        <v>8</v>
      </c>
      <c r="B16" s="5">
        <f>'[1]toplam puan sonuçları'!B16</f>
        <v>41</v>
      </c>
      <c r="C16" s="8" t="str">
        <f>'[1]toplam puan sonuçları'!C16</f>
        <v>Dr. FAZIL KÜÇÜK E.M.L</v>
      </c>
      <c r="D16" s="6"/>
      <c r="E16" s="26">
        <f>'[1]toplam puan sonuçları'!E16</f>
        <v>312</v>
      </c>
    </row>
    <row r="17" spans="1:5" s="3" customFormat="1" ht="24.95" customHeight="1">
      <c r="A17" s="10">
        <v>9</v>
      </c>
      <c r="B17" s="5">
        <f>'[1]toplam puan sonuçları'!B17</f>
        <v>51</v>
      </c>
      <c r="C17" s="8" t="str">
        <f>'[1]toplam puan sonuçları'!C17</f>
        <v>TÜRK MAARİF KOLEJİ</v>
      </c>
      <c r="D17" s="6"/>
      <c r="E17" s="26">
        <f>'[1]toplam puan sonuçları'!E17</f>
        <v>310</v>
      </c>
    </row>
    <row r="18" spans="1:5" s="3" customFormat="1" ht="24.95" customHeight="1">
      <c r="A18" s="10">
        <v>10</v>
      </c>
      <c r="B18" s="5">
        <f>'[1]toplam puan sonuçları'!B18</f>
        <v>44</v>
      </c>
      <c r="C18" s="8" t="str">
        <f>'[1]toplam puan sonuçları'!C18</f>
        <v>LEFKE GAZİ LİSESİ</v>
      </c>
      <c r="D18" s="6"/>
      <c r="E18" s="26">
        <f>'[1]toplam puan sonuçları'!E18</f>
        <v>296</v>
      </c>
    </row>
    <row r="19" spans="1:5" s="3" customFormat="1" ht="24.95" customHeight="1">
      <c r="A19" s="10">
        <v>11</v>
      </c>
      <c r="B19" s="5">
        <f>'[1]toplam puan sonuçları'!B19</f>
        <v>50</v>
      </c>
      <c r="C19" s="8" t="str">
        <f>'[1]toplam puan sonuçları'!C19</f>
        <v>SEDAT SİMAVİ E.M.LİSESİ</v>
      </c>
      <c r="D19" s="6"/>
      <c r="E19" s="26">
        <f>'[1]toplam puan sonuçları'!E19</f>
        <v>282</v>
      </c>
    </row>
    <row r="20" spans="1:5" s="3" customFormat="1" ht="24.95" customHeight="1">
      <c r="A20" s="10">
        <v>12</v>
      </c>
      <c r="B20" s="5">
        <f>'[1]toplam puan sonuçları'!B20</f>
        <v>77</v>
      </c>
      <c r="C20" s="8" t="str">
        <f>'[1]toplam puan sonuçları'!C20</f>
        <v>BÜLENT ECEVİT ANADOLU LİSESİ</v>
      </c>
      <c r="D20" s="6"/>
      <c r="E20" s="26">
        <f>'[1]toplam puan sonuçları'!E20</f>
        <v>282</v>
      </c>
    </row>
    <row r="21" spans="1:5" s="3" customFormat="1" ht="24.95" customHeight="1">
      <c r="A21" s="10">
        <v>13</v>
      </c>
      <c r="B21" s="5">
        <f>'[1]toplam puan sonuçları'!B21</f>
        <v>37</v>
      </c>
      <c r="C21" s="8" t="str">
        <f>'[1]toplam puan sonuçları'!C21</f>
        <v>BEKİRPAŞA LİSESİ</v>
      </c>
      <c r="D21" s="6"/>
      <c r="E21" s="26">
        <f>'[1]toplam puan sonuçları'!E21</f>
        <v>230</v>
      </c>
    </row>
    <row r="22" spans="1:5" s="3" customFormat="1" ht="24.95" customHeight="1">
      <c r="A22" s="10">
        <v>14</v>
      </c>
      <c r="B22" s="5">
        <f>'[1]toplam puan sonuçları'!B22</f>
        <v>35</v>
      </c>
      <c r="C22" s="8" t="str">
        <f>'[1]toplam puan sonuçları'!C22</f>
        <v>ANAFARTALAR LİSESİ</v>
      </c>
      <c r="D22" s="6"/>
      <c r="E22" s="26">
        <f>'[1]toplam puan sonuçları'!E22</f>
        <v>193</v>
      </c>
    </row>
    <row r="23" spans="1:5" s="3" customFormat="1" ht="24.95" customHeight="1">
      <c r="A23" s="10">
        <v>15</v>
      </c>
      <c r="B23" s="5">
        <f>'[1]toplam puan sonuçları'!B23</f>
        <v>60</v>
      </c>
      <c r="C23" s="8" t="str">
        <f>'[1]toplam puan sonuçları'!C23</f>
        <v>KARPAZ MESLEK LİSESİ</v>
      </c>
      <c r="D23" s="6"/>
      <c r="E23" s="26">
        <f>'[1]toplam puan sonuçları'!E23</f>
        <v>160</v>
      </c>
    </row>
    <row r="24" spans="1:5" s="3" customFormat="1" ht="24.95" customHeight="1">
      <c r="A24" s="10">
        <v>16</v>
      </c>
      <c r="B24" s="5">
        <f>'[1]toplam puan sonuçları'!B24</f>
        <v>81</v>
      </c>
      <c r="C24" s="8" t="str">
        <f>'[1]toplam puan sonuçları'!C24</f>
        <v>THE ENGLISH SCHOOL OF KYRENIA</v>
      </c>
      <c r="D24" s="6"/>
      <c r="E24" s="26">
        <f>'[1]toplam puan sonuçları'!E24</f>
        <v>142</v>
      </c>
    </row>
    <row r="25" spans="1:5" s="3" customFormat="1" ht="24.95" customHeight="1">
      <c r="A25" s="10">
        <v>17</v>
      </c>
      <c r="B25" s="5">
        <f>'[1]toplam puan sonuçları'!B25</f>
        <v>39</v>
      </c>
      <c r="C25" s="8" t="str">
        <f>'[1]toplam puan sonuçları'!C25</f>
        <v>CENGİZ TOPEL E. M .LİSESİ</v>
      </c>
      <c r="D25" s="6"/>
      <c r="E25" s="26">
        <f>'[1]toplam puan sonuçları'!E25</f>
        <v>135</v>
      </c>
    </row>
    <row r="26" spans="1:5" s="3" customFormat="1" ht="24.95" customHeight="1">
      <c r="A26" s="10">
        <v>18</v>
      </c>
      <c r="B26" s="5">
        <f>'[1]toplam puan sonuçları'!B26</f>
        <v>57</v>
      </c>
      <c r="C26" s="8" t="str">
        <f>'[1]toplam puan sonuçları'!C26</f>
        <v>19 MAYIS TMK</v>
      </c>
      <c r="D26" s="6"/>
      <c r="E26" s="26">
        <f>'[1]toplam puan sonuçları'!E26</f>
        <v>132</v>
      </c>
    </row>
    <row r="27" spans="1:5" s="3" customFormat="1" ht="24.95" customHeight="1">
      <c r="A27" s="10">
        <v>19</v>
      </c>
      <c r="B27" s="5">
        <f>'[1]toplam puan sonuçları'!B27</f>
        <v>16</v>
      </c>
      <c r="C27" s="8" t="str">
        <f>'[1]toplam puan sonuçları'!C27</f>
        <v>CUMHURİYET LİSESİ</v>
      </c>
      <c r="D27" s="6"/>
      <c r="E27" s="26">
        <f>'[1]toplam puan sonuçları'!E27</f>
        <v>130</v>
      </c>
    </row>
    <row r="28" spans="1:5" s="3" customFormat="1" ht="24.95" customHeight="1">
      <c r="A28" s="10">
        <v>20</v>
      </c>
      <c r="B28" s="5">
        <f>'[1]toplam puan sonuçları'!B28</f>
        <v>36</v>
      </c>
      <c r="C28" s="8" t="str">
        <f>'[1]toplam puan sonuçları'!C28</f>
        <v>ATATÜRK MESLEK LİSESİ</v>
      </c>
      <c r="D28" s="6"/>
      <c r="E28" s="26">
        <f>'[1]toplam puan sonuçları'!E28</f>
        <v>127</v>
      </c>
    </row>
    <row r="29" spans="1:5" s="3" customFormat="1" ht="24.95" customHeight="1">
      <c r="A29" s="10">
        <v>21</v>
      </c>
      <c r="B29" s="5">
        <f>'[1]toplam puan sonuçları'!B29</f>
        <v>53</v>
      </c>
      <c r="C29" s="8" t="str">
        <f>'[1]toplam puan sonuçları'!C29</f>
        <v>20 TEMMUZ FEN LİSESİ</v>
      </c>
      <c r="D29" s="6"/>
      <c r="E29" s="26">
        <f>'[1]toplam puan sonuçları'!E29</f>
        <v>114</v>
      </c>
    </row>
    <row r="30" spans="1:5" s="3" customFormat="1" ht="24.95" customHeight="1">
      <c r="A30" s="10">
        <v>22</v>
      </c>
      <c r="B30" s="5">
        <f>'[1]toplam puan sonuçları'!B30</f>
        <v>45</v>
      </c>
      <c r="C30" s="8" t="str">
        <f>'[1]toplam puan sonuçları'!C30</f>
        <v>GÜZELYURT MESLEK LİSESİ</v>
      </c>
      <c r="D30" s="6"/>
      <c r="E30" s="26">
        <f>'[1]toplam puan sonuçları'!E30</f>
        <v>108</v>
      </c>
    </row>
    <row r="31" spans="1:5" s="3" customFormat="1" ht="24.95" customHeight="1">
      <c r="A31" s="10">
        <v>23</v>
      </c>
      <c r="B31" s="5">
        <f>'[1]toplam puan sonuçları'!B31</f>
        <v>64</v>
      </c>
      <c r="C31" s="8" t="str">
        <f>'[1]toplam puan sonuçları'!C31</f>
        <v>GÜZELYURT TMK</v>
      </c>
      <c r="D31" s="6"/>
      <c r="E31" s="26">
        <f>'[1]toplam puan sonuçları'!E31</f>
        <v>107</v>
      </c>
    </row>
    <row r="32" spans="1:5" s="3" customFormat="1" ht="24.95" customHeight="1">
      <c r="A32" s="10">
        <v>24</v>
      </c>
      <c r="B32" s="5">
        <f>'[1]toplam puan sonuçları'!B32</f>
        <v>33</v>
      </c>
      <c r="C32" s="8" t="str">
        <f>'[1]toplam puan sonuçları'!C32</f>
        <v>DEĞİRMENLİK LİSESİ</v>
      </c>
      <c r="D32" s="6"/>
      <c r="E32" s="26">
        <f>'[1]toplam puan sonuçları'!E32</f>
        <v>52</v>
      </c>
    </row>
    <row r="33" spans="1:5" s="3" customFormat="1" ht="24.95" customHeight="1">
      <c r="A33" s="10">
        <v>25</v>
      </c>
      <c r="B33" s="5">
        <f>'[1]toplam puan sonuçları'!B33</f>
        <v>59</v>
      </c>
      <c r="C33" s="8" t="str">
        <f>'[1]toplam puan sonuçları'!C33</f>
        <v>POLATPAŞA LİSESİ</v>
      </c>
      <c r="D33" s="6"/>
      <c r="E33" s="26">
        <f>'[1]toplam puan sonuçları'!E33</f>
        <v>9</v>
      </c>
    </row>
    <row r="34" spans="1:5" s="3" customFormat="1" ht="24.95" customHeight="1">
      <c r="A34" s="10">
        <v>26</v>
      </c>
      <c r="B34" s="5">
        <f>'[1]toplam puan sonuçları'!B34</f>
        <v>0</v>
      </c>
      <c r="C34" s="8">
        <f>'[1]toplam puan sonuçları'!C34</f>
        <v>0</v>
      </c>
      <c r="D34" s="6"/>
      <c r="E34" s="26">
        <f>'[1]toplam puan sonuçları'!E34</f>
        <v>0</v>
      </c>
    </row>
    <row r="35" spans="1:5" s="3" customFormat="1" ht="24.95" customHeight="1">
      <c r="A35" s="10">
        <v>27</v>
      </c>
      <c r="B35" s="5">
        <f>'[1]toplam puan sonuçları'!B35</f>
        <v>0</v>
      </c>
      <c r="C35" s="8">
        <f>'[1]toplam puan sonuçları'!C35</f>
        <v>0</v>
      </c>
      <c r="D35" s="6"/>
      <c r="E35" s="26">
        <f>'[1]toplam puan sonuçları'!E35</f>
        <v>0</v>
      </c>
    </row>
    <row r="36" spans="1:5" s="3" customFormat="1" ht="24.95" customHeight="1">
      <c r="A36" s="10">
        <v>28</v>
      </c>
      <c r="B36" s="5">
        <f>'[1]toplam puan sonuçları'!B36</f>
        <v>0</v>
      </c>
      <c r="C36" s="8">
        <f>'[1]toplam puan sonuçları'!C36</f>
        <v>0</v>
      </c>
      <c r="D36" s="6"/>
      <c r="E36" s="26">
        <f>'[1]toplam puan sonuçları'!E36</f>
        <v>0</v>
      </c>
    </row>
    <row r="37" spans="1:5" s="3" customFormat="1" ht="24.95" customHeight="1">
      <c r="A37" s="10">
        <v>29</v>
      </c>
      <c r="B37" s="5">
        <f>'[1]toplam puan sonuçları'!B37</f>
        <v>0</v>
      </c>
      <c r="C37" s="8">
        <f>'[1]toplam puan sonuçları'!C37</f>
        <v>0</v>
      </c>
      <c r="D37" s="6"/>
      <c r="E37" s="26">
        <f>'[1]toplam puan sonuçları'!E37</f>
        <v>0</v>
      </c>
    </row>
    <row r="38" spans="1:5" s="3" customFormat="1" ht="24.95" customHeight="1">
      <c r="A38" s="10">
        <v>30</v>
      </c>
      <c r="B38" s="5">
        <f>'[1]toplam puan sonuçları'!B38</f>
        <v>0</v>
      </c>
      <c r="C38" s="8">
        <f>'[1]toplam puan sonuçları'!C38</f>
        <v>0</v>
      </c>
      <c r="D38" s="6"/>
      <c r="E38" s="26">
        <f>'[1]toplam puan sonuçları'!E38</f>
        <v>0</v>
      </c>
    </row>
    <row r="39" spans="1:5" s="3" customFormat="1" ht="24.95" customHeight="1">
      <c r="A39" s="10">
        <v>31</v>
      </c>
      <c r="B39" s="5">
        <f>'[1]toplam puan sonuçları'!B39</f>
        <v>0</v>
      </c>
      <c r="C39" s="8">
        <f>'[1]toplam puan sonuçları'!C39</f>
        <v>0</v>
      </c>
      <c r="D39" s="6"/>
      <c r="E39" s="26">
        <f>'[1]toplam puan sonuçları'!E39</f>
        <v>0</v>
      </c>
    </row>
    <row r="40" spans="1:5" s="3" customFormat="1" ht="24.95" customHeight="1">
      <c r="A40" s="10">
        <v>32</v>
      </c>
      <c r="B40" s="5">
        <f>'[1]toplam puan sonuçları'!B40</f>
        <v>0</v>
      </c>
      <c r="C40" s="8">
        <f>'[1]toplam puan sonuçları'!C40</f>
        <v>0</v>
      </c>
      <c r="D40" s="6"/>
      <c r="E40" s="26">
        <f>'[1]toplam puan sonuçları'!E40</f>
        <v>0</v>
      </c>
    </row>
    <row r="41" spans="1:5" s="7" customFormat="1" ht="24.95" customHeight="1">
      <c r="A41" s="144" t="s">
        <v>11</v>
      </c>
      <c r="B41" s="144"/>
      <c r="C41" s="7" t="s">
        <v>29</v>
      </c>
      <c r="D41" s="7" t="s">
        <v>30</v>
      </c>
      <c r="E41" s="9" t="s">
        <v>12</v>
      </c>
    </row>
    <row r="42" spans="1:5" s="3" customFormat="1" ht="24.95" customHeight="1"/>
    <row r="43" spans="1:5" s="3" customFormat="1" ht="24.95" customHeight="1"/>
    <row r="44" spans="1:5" s="3" customFormat="1" ht="24.95" customHeight="1"/>
    <row r="45" spans="1:5" s="3" customFormat="1" ht="24.95" customHeight="1"/>
    <row r="46" spans="1:5" s="3" customFormat="1" ht="24.95" customHeight="1"/>
    <row r="47" spans="1:5" s="3" customFormat="1" ht="24.95" customHeight="1"/>
    <row r="48" spans="1:5" s="3" customFormat="1" ht="24.95" customHeight="1"/>
    <row r="49" s="3" customFormat="1" ht="24.95" customHeight="1"/>
    <row r="50" s="3" customFormat="1" ht="24.95" customHeight="1"/>
    <row r="51" s="3" customFormat="1" ht="24.95" customHeight="1"/>
    <row r="52" s="3" customFormat="1" ht="24.95" customHeight="1"/>
    <row r="53" s="3" customFormat="1" ht="24.95" customHeight="1"/>
    <row r="54" s="3" customFormat="1" ht="24.95" customHeight="1"/>
    <row r="55" s="3" customFormat="1" ht="24.95" customHeight="1"/>
    <row r="56" s="3" customFormat="1" ht="24.95" customHeight="1"/>
    <row r="57" s="3" customFormat="1" ht="24.95" customHeight="1"/>
    <row r="58" s="3" customFormat="1" ht="24.95" customHeight="1"/>
    <row r="59" s="3" customFormat="1" ht="24.95" customHeight="1"/>
    <row r="60" s="3" customFormat="1" ht="24.95" customHeight="1"/>
    <row r="61" s="3" customFormat="1" ht="24.95" customHeight="1"/>
    <row r="62" s="3" customFormat="1" ht="24.95" customHeight="1"/>
    <row r="63" s="3" customFormat="1" ht="24.95" customHeight="1"/>
    <row r="64" s="3" customFormat="1" ht="24.95" customHeight="1"/>
    <row r="65" s="3" customFormat="1" ht="24.95" customHeight="1"/>
    <row r="66" s="3" customFormat="1" ht="24.95" customHeight="1"/>
    <row r="67" s="3" customFormat="1" ht="24.95" customHeight="1"/>
    <row r="68" s="3" customFormat="1" ht="24.95" customHeight="1"/>
    <row r="69" s="3" customFormat="1" ht="24.95" customHeight="1"/>
    <row r="70" s="3" customFormat="1" ht="24.95" customHeight="1"/>
    <row r="71" s="3" customFormat="1" ht="24.95" customHeight="1"/>
  </sheetData>
  <mergeCells count="7">
    <mergeCell ref="A41:B41"/>
    <mergeCell ref="A6:B6"/>
    <mergeCell ref="C8:D8"/>
    <mergeCell ref="A1:E1"/>
    <mergeCell ref="A2:E2"/>
    <mergeCell ref="A3:E3"/>
    <mergeCell ref="A5:B5"/>
  </mergeCells>
  <phoneticPr fontId="1" type="noConversion"/>
  <conditionalFormatting sqref="B9:E40">
    <cfRule type="cellIs" dxfId="3" priority="1" stopIfTrue="1" operator="equal">
      <formula>0</formula>
    </cfRule>
  </conditionalFormatting>
  <conditionalFormatting sqref="A7">
    <cfRule type="cellIs" dxfId="2" priority="3" stopIfTrue="1" operator="equal">
      <formula>1</formula>
    </cfRule>
  </conditionalFormatting>
  <printOptions horizontalCentered="1" verticalCentered="1"/>
  <pageMargins left="0.39370078740157483" right="0.39370078740157483" top="0.59055118110236227" bottom="0.39370078740157483" header="0.59055118110236227" footer="0.51181102362204722"/>
  <pageSetup paperSize="9" scale="72" orientation="portrait" horizontalDpi="200" verticalDpi="200" r:id="rId1"/>
  <headerFooter alignWithMargins="0"/>
  <rowBreaks count="1" manualBreakCount="1">
    <brk id="41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46">
    <tabColor indexed="13"/>
  </sheetPr>
  <dimension ref="A1:I117"/>
  <sheetViews>
    <sheetView view="pageBreakPreview" zoomScale="60" zoomScaleNormal="75" workbookViewId="0">
      <selection activeCell="G3" sqref="G3"/>
    </sheetView>
  </sheetViews>
  <sheetFormatPr defaultColWidth="9.140625" defaultRowHeight="25.5" customHeight="1"/>
  <cols>
    <col min="1" max="1" width="5.7109375" style="27" customWidth="1"/>
    <col min="2" max="2" width="10.7109375" style="27" customWidth="1"/>
    <col min="3" max="3" width="41" style="27" bestFit="1" customWidth="1"/>
    <col min="4" max="4" width="41.140625" style="27" customWidth="1"/>
    <col min="5" max="5" width="11.7109375" style="30" customWidth="1"/>
    <col min="6" max="6" width="11.7109375" style="27" customWidth="1"/>
    <col min="7" max="7" width="12.85546875" style="27" customWidth="1"/>
    <col min="8" max="16384" width="9.140625" style="27"/>
  </cols>
  <sheetData>
    <row r="1" spans="1:9" ht="25.5" customHeight="1">
      <c r="A1" s="150" t="str">
        <f>'genel bilgi girişi'!B1</f>
        <v>MİLLİ EĞİTİM ve KÜLTÜR BAKANLIĞI</v>
      </c>
      <c r="B1" s="150"/>
      <c r="C1" s="150"/>
      <c r="D1" s="150"/>
      <c r="E1" s="150"/>
      <c r="F1" s="150"/>
    </row>
    <row r="2" spans="1:9" ht="25.5" customHeight="1">
      <c r="A2" s="151" t="str">
        <f>'genel bilgi girişi'!B2</f>
        <v xml:space="preserve">2018-2019 ÖĞRETİM YILI GENÇLER ATLETİZM </v>
      </c>
      <c r="B2" s="151"/>
      <c r="C2" s="151"/>
      <c r="D2" s="151"/>
      <c r="E2" s="151"/>
      <c r="F2" s="151"/>
    </row>
    <row r="3" spans="1:9" ht="25.5" customHeight="1">
      <c r="A3" s="151" t="str">
        <f>'genel bilgi girişi'!B3</f>
        <v>ELEME YARIŞMALARI</v>
      </c>
      <c r="B3" s="151"/>
      <c r="C3" s="151"/>
      <c r="D3" s="151"/>
      <c r="E3" s="151"/>
      <c r="F3" s="151"/>
    </row>
    <row r="4" spans="1:9" s="28" customFormat="1" ht="25.5" customHeight="1">
      <c r="E4" s="29"/>
    </row>
    <row r="5" spans="1:9" s="33" customFormat="1" ht="25.5" customHeight="1">
      <c r="A5" s="148" t="s">
        <v>3</v>
      </c>
      <c r="B5" s="148"/>
      <c r="C5" s="32" t="str">
        <f>'genel bilgi girişi'!$B$4</f>
        <v>GENÇ ERKEK</v>
      </c>
      <c r="D5" s="31" t="s">
        <v>4</v>
      </c>
      <c r="E5" s="152" t="str">
        <f>'genel bilgi girişi'!B5</f>
        <v>ATATÜRK STADYUMU</v>
      </c>
      <c r="F5" s="152"/>
    </row>
    <row r="6" spans="1:9" s="33" customFormat="1" ht="25.5" customHeight="1">
      <c r="A6" s="148" t="s">
        <v>6</v>
      </c>
      <c r="B6" s="148"/>
      <c r="C6" s="34" t="str">
        <f>'[1]yarışmalara göre dereceler'!$C$6</f>
        <v>100 m</v>
      </c>
      <c r="D6" s="31" t="s">
        <v>5</v>
      </c>
      <c r="E6" s="153" t="str">
        <f>'genel bilgi girişi'!B6</f>
        <v>11-12 MART 2019</v>
      </c>
      <c r="F6" s="153"/>
    </row>
    <row r="7" spans="1:9" s="33" customFormat="1" ht="25.5" customHeight="1">
      <c r="E7" s="35"/>
    </row>
    <row r="8" spans="1:9" s="36" customFormat="1" ht="25.5" customHeight="1">
      <c r="A8" s="37" t="s">
        <v>28</v>
      </c>
      <c r="B8" s="37" t="s">
        <v>7</v>
      </c>
      <c r="C8" s="37" t="s">
        <v>33</v>
      </c>
      <c r="D8" s="38" t="s">
        <v>8</v>
      </c>
      <c r="E8" s="39" t="s">
        <v>9</v>
      </c>
      <c r="F8" s="37" t="s">
        <v>10</v>
      </c>
      <c r="G8" s="74" t="s">
        <v>52</v>
      </c>
    </row>
    <row r="9" spans="1:9" s="33" customFormat="1" ht="25.5" customHeight="1">
      <c r="A9" s="37">
        <v>1</v>
      </c>
      <c r="B9" s="37">
        <f>'[1]yarışmalara göre dereceler'!B9</f>
        <v>47</v>
      </c>
      <c r="C9" s="40" t="str">
        <f>'[1]yarışmalara göre dereceler'!C9</f>
        <v>METİN SERDAR</v>
      </c>
      <c r="D9" s="40" t="str">
        <f>'[1]yarışmalara göre dereceler'!D9</f>
        <v>KURTULUŞ LİSESİ</v>
      </c>
      <c r="E9" s="49">
        <f>'[1]yarışmalara göre dereceler'!E9</f>
        <v>1165</v>
      </c>
      <c r="F9" s="41">
        <f>'[1]yarışmalara göre dereceler'!F9</f>
        <v>72</v>
      </c>
      <c r="G9" s="41">
        <f>'[1]yarışmalara göre dereceler'!G9</f>
        <v>0</v>
      </c>
      <c r="I9" s="42"/>
    </row>
    <row r="10" spans="1:9" s="33" customFormat="1" ht="25.5" customHeight="1">
      <c r="A10" s="37">
        <v>2</v>
      </c>
      <c r="B10" s="37">
        <f>'[1]yarışmalara göre dereceler'!B10</f>
        <v>27</v>
      </c>
      <c r="C10" s="40" t="str">
        <f>'[1]yarışmalara göre dereceler'!C10</f>
        <v>ERAN KABİDAN</v>
      </c>
      <c r="D10" s="40" t="str">
        <f>'[1]yarışmalara göre dereceler'!D10</f>
        <v>YAKIN DOĞU KOLEJİ</v>
      </c>
      <c r="E10" s="49">
        <f>'[1]yarışmalara göre dereceler'!E10</f>
        <v>1178</v>
      </c>
      <c r="F10" s="41">
        <f>'[1]yarışmalara göre dereceler'!F10</f>
        <v>70</v>
      </c>
      <c r="G10" s="41">
        <f>'[1]yarışmalara göre dereceler'!G10</f>
        <v>0</v>
      </c>
      <c r="I10" s="42"/>
    </row>
    <row r="11" spans="1:9" s="33" customFormat="1" ht="25.5" customHeight="1">
      <c r="A11" s="37">
        <v>3</v>
      </c>
      <c r="B11" s="37">
        <f>'[1]yarışmalara göre dereceler'!B11</f>
        <v>71</v>
      </c>
      <c r="C11" s="40" t="str">
        <f>'[1]yarışmalara göre dereceler'!C11</f>
        <v>SAFFET GÜNAY ÖZMENEK</v>
      </c>
      <c r="D11" s="40" t="str">
        <f>'[1]yarışmalara göre dereceler'!D11</f>
        <v>THE AMERİCAN COLLEGE</v>
      </c>
      <c r="E11" s="49">
        <f>'[1]yarışmalara göre dereceler'!E11</f>
        <v>1218</v>
      </c>
      <c r="F11" s="41">
        <f>'[1]yarışmalara göre dereceler'!F11</f>
        <v>64</v>
      </c>
      <c r="G11" s="41">
        <f>'[1]yarışmalara göre dereceler'!G11</f>
        <v>0</v>
      </c>
      <c r="I11" s="42"/>
    </row>
    <row r="12" spans="1:9" s="33" customFormat="1" ht="25.5" customHeight="1">
      <c r="C12" s="43"/>
      <c r="E12" s="35"/>
    </row>
    <row r="13" spans="1:9" s="33" customFormat="1" ht="25.5" customHeight="1">
      <c r="A13" s="148"/>
      <c r="B13" s="148"/>
      <c r="C13" s="44" t="str">
        <f>'[1]yarışmalara göre dereceler'!$C$13</f>
        <v>110 m ENGELLİ(91.4cm)</v>
      </c>
      <c r="D13" s="31"/>
      <c r="E13" s="149"/>
      <c r="F13" s="149"/>
    </row>
    <row r="14" spans="1:9" s="33" customFormat="1" ht="25.5" customHeight="1">
      <c r="E14" s="35"/>
    </row>
    <row r="15" spans="1:9" s="36" customFormat="1" ht="25.5" customHeight="1">
      <c r="A15" s="37" t="s">
        <v>28</v>
      </c>
      <c r="B15" s="37" t="s">
        <v>7</v>
      </c>
      <c r="C15" s="37" t="s">
        <v>33</v>
      </c>
      <c r="D15" s="38" t="s">
        <v>8</v>
      </c>
      <c r="E15" s="39" t="s">
        <v>9</v>
      </c>
      <c r="F15" s="37" t="s">
        <v>10</v>
      </c>
      <c r="G15" s="74" t="s">
        <v>52</v>
      </c>
    </row>
    <row r="16" spans="1:9" s="33" customFormat="1" ht="25.5" customHeight="1">
      <c r="A16" s="37">
        <v>1</v>
      </c>
      <c r="B16" s="37">
        <f>'[1]yarışmalara göre dereceler'!B16</f>
        <v>27</v>
      </c>
      <c r="C16" s="40" t="str">
        <f>'[1]yarışmalara göre dereceler'!C16</f>
        <v>AZAT ETKÜ</v>
      </c>
      <c r="D16" s="40" t="str">
        <f>'[1]yarışmalara göre dereceler'!D16</f>
        <v>YAKIN DOĞU KOLEJİ</v>
      </c>
      <c r="E16" s="49">
        <f>'[1]yarışmalara göre dereceler'!E16</f>
        <v>1737</v>
      </c>
      <c r="F16" s="41">
        <f>'[1]yarışmalara göre dereceler'!F16</f>
        <v>66</v>
      </c>
      <c r="G16" s="41">
        <f>'[1]yarışmalara göre dereceler'!G16</f>
        <v>0</v>
      </c>
      <c r="I16" s="42"/>
    </row>
    <row r="17" spans="1:9" s="33" customFormat="1" ht="25.5" customHeight="1">
      <c r="A17" s="37">
        <v>2</v>
      </c>
      <c r="B17" s="37">
        <f>'[1]yarışmalara göre dereceler'!B17</f>
        <v>64</v>
      </c>
      <c r="C17" s="40" t="str">
        <f>'[1]yarışmalara göre dereceler'!C17</f>
        <v>EBAY CAN YÜCEDAĞ</v>
      </c>
      <c r="D17" s="40" t="str">
        <f>'[1]yarışmalara göre dereceler'!D17</f>
        <v>GÜZELYURT TMK</v>
      </c>
      <c r="E17" s="49">
        <f>'[1]yarışmalara göre dereceler'!E17</f>
        <v>1772</v>
      </c>
      <c r="F17" s="41">
        <f>'[1]yarışmalara göre dereceler'!F17</f>
        <v>63</v>
      </c>
      <c r="G17" s="41">
        <f>'[1]yarışmalara göre dereceler'!G17</f>
        <v>0</v>
      </c>
      <c r="I17" s="42"/>
    </row>
    <row r="18" spans="1:9" s="33" customFormat="1" ht="25.5" customHeight="1">
      <c r="A18" s="37">
        <v>3</v>
      </c>
      <c r="B18" s="37">
        <f>'[1]yarışmalara göre dereceler'!B18</f>
        <v>71</v>
      </c>
      <c r="C18" s="40" t="str">
        <f>'[1]yarışmalara göre dereceler'!C18</f>
        <v>ERŞEN ÜNVERDİ</v>
      </c>
      <c r="D18" s="40" t="str">
        <f>'[1]yarışmalara göre dereceler'!D18</f>
        <v>THE AMERİCAN COLLEGE</v>
      </c>
      <c r="E18" s="49">
        <f>'[1]yarışmalara göre dereceler'!E18</f>
        <v>1804</v>
      </c>
      <c r="F18" s="41">
        <f>'[1]yarışmalara göre dereceler'!F18</f>
        <v>61</v>
      </c>
      <c r="G18" s="41">
        <f>'[1]yarışmalara göre dereceler'!G18</f>
        <v>0</v>
      </c>
      <c r="I18" s="42"/>
    </row>
    <row r="19" spans="1:9" s="33" customFormat="1" ht="25.5" customHeight="1">
      <c r="E19" s="35"/>
    </row>
    <row r="20" spans="1:9" s="33" customFormat="1" ht="25.5" customHeight="1">
      <c r="A20" s="148"/>
      <c r="B20" s="148"/>
      <c r="C20" s="44" t="str">
        <f>'[1]yarışmalara göre dereceler'!$C$20</f>
        <v>200 m</v>
      </c>
      <c r="D20" s="31"/>
      <c r="E20" s="149"/>
      <c r="F20" s="149"/>
    </row>
    <row r="21" spans="1:9" s="33" customFormat="1" ht="25.5" customHeight="1">
      <c r="E21" s="35"/>
    </row>
    <row r="22" spans="1:9" s="36" customFormat="1" ht="25.5" customHeight="1">
      <c r="A22" s="37" t="s">
        <v>28</v>
      </c>
      <c r="B22" s="37" t="s">
        <v>7</v>
      </c>
      <c r="C22" s="37" t="s">
        <v>33</v>
      </c>
      <c r="D22" s="38" t="s">
        <v>8</v>
      </c>
      <c r="E22" s="39" t="s">
        <v>9</v>
      </c>
      <c r="F22" s="37" t="s">
        <v>10</v>
      </c>
      <c r="G22" s="74" t="s">
        <v>52</v>
      </c>
    </row>
    <row r="23" spans="1:9" s="33" customFormat="1" ht="25.5" customHeight="1">
      <c r="A23" s="37">
        <v>1</v>
      </c>
      <c r="B23" s="37">
        <f>'[1]yarışmalara göre dereceler'!B23</f>
        <v>0</v>
      </c>
      <c r="C23" s="40">
        <f>'[1]yarışmalara göre dereceler'!C23</f>
        <v>0</v>
      </c>
      <c r="D23" s="40">
        <f>'[1]yarışmalara göre dereceler'!D23</f>
        <v>0</v>
      </c>
      <c r="E23" s="49">
        <f>'[1]yarışmalara göre dereceler'!E23</f>
        <v>0</v>
      </c>
      <c r="F23" s="41">
        <f>'[1]yarışmalara göre dereceler'!F23</f>
        <v>0</v>
      </c>
      <c r="G23" s="41">
        <f>'[1]yarışmalara göre dereceler'!G23</f>
        <v>0</v>
      </c>
      <c r="I23" s="42"/>
    </row>
    <row r="24" spans="1:9" s="33" customFormat="1" ht="25.5" customHeight="1">
      <c r="A24" s="37">
        <v>2</v>
      </c>
      <c r="B24" s="37">
        <f>'[1]yarışmalara göre dereceler'!B24</f>
        <v>0</v>
      </c>
      <c r="C24" s="40">
        <f>'[1]yarışmalara göre dereceler'!C24</f>
        <v>0</v>
      </c>
      <c r="D24" s="40">
        <f>'[1]yarışmalara göre dereceler'!D24</f>
        <v>0</v>
      </c>
      <c r="E24" s="49">
        <f>'[1]yarışmalara göre dereceler'!E24</f>
        <v>0</v>
      </c>
      <c r="F24" s="41">
        <f>'[1]yarışmalara göre dereceler'!F24</f>
        <v>0</v>
      </c>
      <c r="G24" s="41">
        <f>'[1]yarışmalara göre dereceler'!G24</f>
        <v>0</v>
      </c>
      <c r="I24" s="42"/>
    </row>
    <row r="25" spans="1:9" s="33" customFormat="1" ht="25.5" customHeight="1">
      <c r="A25" s="37">
        <v>3</v>
      </c>
      <c r="B25" s="37">
        <f>'[1]yarışmalara göre dereceler'!B25</f>
        <v>0</v>
      </c>
      <c r="C25" s="40">
        <f>'[1]yarışmalara göre dereceler'!C25</f>
        <v>0</v>
      </c>
      <c r="D25" s="40">
        <f>'[1]yarışmalara göre dereceler'!D25</f>
        <v>0</v>
      </c>
      <c r="E25" s="49">
        <f>'[1]yarışmalara göre dereceler'!E25</f>
        <v>0</v>
      </c>
      <c r="F25" s="41">
        <f>'[1]yarışmalara göre dereceler'!F25</f>
        <v>0</v>
      </c>
      <c r="G25" s="41">
        <f>'[1]yarışmalara göre dereceler'!G25</f>
        <v>0</v>
      </c>
      <c r="I25" s="42"/>
    </row>
    <row r="26" spans="1:9" s="33" customFormat="1" ht="25.5" customHeight="1">
      <c r="E26" s="35"/>
    </row>
    <row r="27" spans="1:9" s="33" customFormat="1" ht="25.5" customHeight="1">
      <c r="A27" s="148"/>
      <c r="B27" s="148"/>
      <c r="C27" s="44" t="str">
        <f>'[1]yarışmalara göre dereceler'!$C$27</f>
        <v>400 m</v>
      </c>
      <c r="D27" s="31"/>
      <c r="E27" s="149"/>
      <c r="F27" s="149"/>
    </row>
    <row r="28" spans="1:9" s="33" customFormat="1" ht="25.5" customHeight="1">
      <c r="E28" s="35"/>
    </row>
    <row r="29" spans="1:9" s="36" customFormat="1" ht="25.5" customHeight="1">
      <c r="A29" s="37" t="s">
        <v>28</v>
      </c>
      <c r="B29" s="37" t="s">
        <v>7</v>
      </c>
      <c r="C29" s="37" t="s">
        <v>33</v>
      </c>
      <c r="D29" s="38" t="s">
        <v>8</v>
      </c>
      <c r="E29" s="39" t="s">
        <v>9</v>
      </c>
      <c r="F29" s="37" t="s">
        <v>10</v>
      </c>
      <c r="G29" s="74" t="s">
        <v>52</v>
      </c>
    </row>
    <row r="30" spans="1:9" s="33" customFormat="1" ht="25.5" customHeight="1">
      <c r="A30" s="37">
        <v>1</v>
      </c>
      <c r="B30" s="37">
        <f>'[1]yarışmalara göre dereceler'!B30</f>
        <v>71</v>
      </c>
      <c r="C30" s="40" t="str">
        <f>'[1]yarışmalara göre dereceler'!C30</f>
        <v>EMRE NAZİK</v>
      </c>
      <c r="D30" s="40" t="str">
        <f>'[1]yarışmalara göre dereceler'!D30</f>
        <v>THE AMERİCAN COLLEGE</v>
      </c>
      <c r="E30" s="50">
        <f>'[1]yarışmalara göre dereceler'!E30</f>
        <v>5590</v>
      </c>
      <c r="F30" s="41">
        <f>'[1]yarışmalara göre dereceler'!F30</f>
        <v>69</v>
      </c>
      <c r="G30" s="41">
        <f>'[1]yarışmalara göre dereceler'!G30</f>
        <v>0</v>
      </c>
      <c r="I30" s="42"/>
    </row>
    <row r="31" spans="1:9" s="33" customFormat="1" ht="25.5" customHeight="1">
      <c r="A31" s="37">
        <v>2</v>
      </c>
      <c r="B31" s="37">
        <f>'[1]yarışmalara göre dereceler'!B31</f>
        <v>27</v>
      </c>
      <c r="C31" s="40" t="str">
        <f>'[1]yarışmalara göre dereceler'!C31</f>
        <v>KAAN DURAN</v>
      </c>
      <c r="D31" s="40" t="str">
        <f>'[1]yarışmalara göre dereceler'!D31</f>
        <v>YAKIN DOĞU KOLEJİ</v>
      </c>
      <c r="E31" s="50">
        <f>'[1]yarışmalara göre dereceler'!E31</f>
        <v>5588</v>
      </c>
      <c r="F31" s="41">
        <f>'[1]yarışmalara göre dereceler'!F31</f>
        <v>69</v>
      </c>
      <c r="G31" s="41">
        <f>'[1]yarışmalara göre dereceler'!G31</f>
        <v>0</v>
      </c>
      <c r="I31" s="42"/>
    </row>
    <row r="32" spans="1:9" s="33" customFormat="1" ht="25.5" customHeight="1">
      <c r="A32" s="37">
        <v>3</v>
      </c>
      <c r="B32" s="37">
        <f>'[1]yarışmalara göre dereceler'!B32</f>
        <v>77</v>
      </c>
      <c r="C32" s="40" t="str">
        <f>'[1]yarışmalara göre dereceler'!C32</f>
        <v>İBRAHİM UÇAK</v>
      </c>
      <c r="D32" s="40" t="str">
        <f>'[1]yarışmalara göre dereceler'!D32</f>
        <v>BÜLENT ECEVİT ANADOLU LİSESİ</v>
      </c>
      <c r="E32" s="50">
        <f>'[1]yarışmalara göre dereceler'!E32</f>
        <v>5615</v>
      </c>
      <c r="F32" s="41">
        <f>'[1]yarışmalara göre dereceler'!F32</f>
        <v>68</v>
      </c>
      <c r="G32" s="41">
        <f>'[1]yarışmalara göre dereceler'!G32</f>
        <v>0</v>
      </c>
      <c r="I32" s="42"/>
    </row>
    <row r="33" spans="1:9" s="33" customFormat="1" ht="25.5" customHeight="1">
      <c r="E33" s="35"/>
    </row>
    <row r="34" spans="1:9" s="33" customFormat="1" ht="25.5" customHeight="1">
      <c r="A34" s="148"/>
      <c r="B34" s="148"/>
      <c r="C34" s="45" t="str">
        <f>'[1]yarışmalara göre dereceler'!$C$34</f>
        <v>1500 m</v>
      </c>
      <c r="D34" s="31"/>
      <c r="E34" s="149"/>
      <c r="F34" s="149"/>
    </row>
    <row r="35" spans="1:9" s="33" customFormat="1" ht="25.5" customHeight="1">
      <c r="E35" s="35"/>
    </row>
    <row r="36" spans="1:9" s="36" customFormat="1" ht="25.5" customHeight="1">
      <c r="A36" s="37" t="s">
        <v>28</v>
      </c>
      <c r="B36" s="37" t="s">
        <v>7</v>
      </c>
      <c r="C36" s="37" t="s">
        <v>33</v>
      </c>
      <c r="D36" s="38" t="s">
        <v>8</v>
      </c>
      <c r="E36" s="39" t="s">
        <v>9</v>
      </c>
      <c r="F36" s="37" t="s">
        <v>10</v>
      </c>
      <c r="G36" s="74" t="s">
        <v>52</v>
      </c>
    </row>
    <row r="37" spans="1:9" s="33" customFormat="1" ht="25.5" customHeight="1">
      <c r="A37" s="37">
        <v>1</v>
      </c>
      <c r="B37" s="37">
        <f>'[1]yarışmalara göre dereceler'!B37</f>
        <v>50</v>
      </c>
      <c r="C37" s="40" t="str">
        <f>'[1]yarışmalara göre dereceler'!C37</f>
        <v>İLYAS BUCAK</v>
      </c>
      <c r="D37" s="40" t="str">
        <f>'[1]yarışmalara göre dereceler'!D37</f>
        <v>SEDAT SİMAVİ E.M.LİSESİ</v>
      </c>
      <c r="E37" s="50">
        <f>'[1]yarışmalara göre dereceler'!E37</f>
        <v>44066</v>
      </c>
      <c r="F37" s="41">
        <f>'[1]yarışmalara göre dereceler'!F37</f>
        <v>67</v>
      </c>
      <c r="G37" s="41">
        <f>'[1]yarışmalara göre dereceler'!G37</f>
        <v>0</v>
      </c>
      <c r="I37" s="42"/>
    </row>
    <row r="38" spans="1:9" s="33" customFormat="1" ht="25.5" customHeight="1">
      <c r="A38" s="37">
        <v>2</v>
      </c>
      <c r="B38" s="37">
        <f>'[1]yarışmalara göre dereceler'!B38</f>
        <v>30</v>
      </c>
      <c r="C38" s="40" t="str">
        <f>'[1]yarışmalara göre dereceler'!C38</f>
        <v>İBRAHİM SAFA</v>
      </c>
      <c r="D38" s="40" t="str">
        <f>'[1]yarışmalara göre dereceler'!D38</f>
        <v>HALA SULTAN İLAHİYAT KOLEJİ</v>
      </c>
      <c r="E38" s="50">
        <f>'[1]yarışmalara göre dereceler'!E38</f>
        <v>45149</v>
      </c>
      <c r="F38" s="41">
        <f>'[1]yarışmalara göre dereceler'!F38</f>
        <v>62</v>
      </c>
      <c r="G38" s="41">
        <f>'[1]yarışmalara göre dereceler'!G38</f>
        <v>0</v>
      </c>
      <c r="I38" s="42"/>
    </row>
    <row r="39" spans="1:9" s="33" customFormat="1" ht="25.5" customHeight="1">
      <c r="A39" s="37">
        <v>3</v>
      </c>
      <c r="B39" s="37">
        <f>'[1]yarışmalara göre dereceler'!B39</f>
        <v>45</v>
      </c>
      <c r="C39" s="40" t="str">
        <f>'[1]yarışmalara göre dereceler'!C39</f>
        <v>FERDİ GÜZEL</v>
      </c>
      <c r="D39" s="40" t="str">
        <f>'[1]yarışmalara göre dereceler'!D39</f>
        <v>GÜZELYURT MESLEK LİSESİ</v>
      </c>
      <c r="E39" s="50">
        <f>'[1]yarışmalara göre dereceler'!E39</f>
        <v>45435</v>
      </c>
      <c r="F39" s="41">
        <f>'[1]yarışmalara göre dereceler'!F39</f>
        <v>61</v>
      </c>
      <c r="G39" s="41">
        <f>'[1]yarışmalara göre dereceler'!G39</f>
        <v>0</v>
      </c>
      <c r="I39" s="42"/>
    </row>
    <row r="40" spans="1:9" s="33" customFormat="1" ht="25.5" customHeight="1">
      <c r="E40" s="35"/>
    </row>
    <row r="41" spans="1:9" s="33" customFormat="1" ht="25.5" customHeight="1">
      <c r="A41" s="148" t="s">
        <v>6</v>
      </c>
      <c r="B41" s="148"/>
      <c r="C41" s="45" t="str">
        <f>'[1]yarışmalara göre dereceler'!$C$41</f>
        <v>YÜKSEK ATLAMA</v>
      </c>
      <c r="D41" s="31"/>
      <c r="E41" s="149"/>
      <c r="F41" s="149"/>
    </row>
    <row r="42" spans="1:9" s="33" customFormat="1" ht="25.5" customHeight="1">
      <c r="E42" s="35"/>
    </row>
    <row r="43" spans="1:9" s="36" customFormat="1" ht="25.5" customHeight="1">
      <c r="A43" s="37" t="s">
        <v>28</v>
      </c>
      <c r="B43" s="37" t="s">
        <v>7</v>
      </c>
      <c r="C43" s="37" t="s">
        <v>33</v>
      </c>
      <c r="D43" s="38" t="s">
        <v>8</v>
      </c>
      <c r="E43" s="39" t="s">
        <v>9</v>
      </c>
      <c r="F43" s="37" t="s">
        <v>10</v>
      </c>
      <c r="G43" s="74" t="s">
        <v>52</v>
      </c>
    </row>
    <row r="44" spans="1:9" s="33" customFormat="1" ht="25.5" customHeight="1">
      <c r="A44" s="37">
        <v>1</v>
      </c>
      <c r="B44" s="37">
        <f>'[1]yarışmalara göre dereceler'!B44</f>
        <v>27</v>
      </c>
      <c r="C44" s="40" t="str">
        <f>'[1]yarışmalara göre dereceler'!C44</f>
        <v>AZAT ETKÜ</v>
      </c>
      <c r="D44" s="40" t="str">
        <f>'[1]yarışmalara göre dereceler'!D44</f>
        <v>YAKIN DOĞU KOLEJİ</v>
      </c>
      <c r="E44" s="51">
        <f>'[1]yarışmalara göre dereceler'!E44</f>
        <v>190</v>
      </c>
      <c r="F44" s="41">
        <f>'[1]yarışmalara göre dereceler'!F44</f>
        <v>71</v>
      </c>
      <c r="G44" s="41">
        <f>'[1]yarışmalara göre dereceler'!G44</f>
        <v>0</v>
      </c>
      <c r="I44" s="42"/>
    </row>
    <row r="45" spans="1:9" s="33" customFormat="1" ht="25.5" customHeight="1">
      <c r="A45" s="37">
        <v>2</v>
      </c>
      <c r="B45" s="37">
        <f>'[1]yarışmalara göre dereceler'!B45</f>
        <v>51</v>
      </c>
      <c r="C45" s="40" t="str">
        <f>'[1]yarışmalara göre dereceler'!C45</f>
        <v>ADEN DAVİD ARCA</v>
      </c>
      <c r="D45" s="40" t="str">
        <f>'[1]yarışmalara göre dereceler'!D45</f>
        <v>TÜRK MAARİF KOLEJİ</v>
      </c>
      <c r="E45" s="51">
        <f>'[1]yarışmalara göre dereceler'!E45</f>
        <v>170</v>
      </c>
      <c r="F45" s="41">
        <f>'[1]yarışmalara göre dereceler'!F45</f>
        <v>51</v>
      </c>
      <c r="G45" s="41">
        <f>'[1]yarışmalara göre dereceler'!G45</f>
        <v>0</v>
      </c>
      <c r="I45" s="42"/>
    </row>
    <row r="46" spans="1:9" s="33" customFormat="1" ht="25.5" customHeight="1">
      <c r="A46" s="37">
        <v>3</v>
      </c>
      <c r="B46" s="37">
        <f>'[1]yarışmalara göre dereceler'!B46</f>
        <v>52</v>
      </c>
      <c r="C46" s="40" t="str">
        <f>'[1]yarışmalara göre dereceler'!C46</f>
        <v>MAXİM TEN</v>
      </c>
      <c r="D46" s="40" t="str">
        <f>'[1]yarışmalara göre dereceler'!D46</f>
        <v>LAPTA YAVUZLAR LİSESİ</v>
      </c>
      <c r="E46" s="51">
        <f>'[1]yarışmalara göre dereceler'!E46</f>
        <v>165</v>
      </c>
      <c r="F46" s="41">
        <f>'[1]yarışmalara göre dereceler'!F46</f>
        <v>46</v>
      </c>
      <c r="G46" s="41">
        <f>'[1]yarışmalara göre dereceler'!G46</f>
        <v>0</v>
      </c>
      <c r="I46" s="42"/>
    </row>
    <row r="47" spans="1:9" s="33" customFormat="1" ht="25.5" customHeight="1">
      <c r="E47" s="35"/>
    </row>
    <row r="48" spans="1:9" s="33" customFormat="1" ht="25.5" customHeight="1">
      <c r="A48" s="148" t="s">
        <v>6</v>
      </c>
      <c r="B48" s="148"/>
      <c r="C48" s="45" t="str">
        <f>'[1]yarışmalara göre dereceler'!$C$48</f>
        <v>UZUN ATLAMA</v>
      </c>
      <c r="D48" s="31"/>
      <c r="E48" s="149"/>
      <c r="F48" s="149"/>
    </row>
    <row r="49" spans="1:9" s="33" customFormat="1" ht="25.5" customHeight="1">
      <c r="E49" s="35"/>
    </row>
    <row r="50" spans="1:9" s="36" customFormat="1" ht="25.5" customHeight="1">
      <c r="A50" s="37" t="s">
        <v>28</v>
      </c>
      <c r="B50" s="37" t="s">
        <v>7</v>
      </c>
      <c r="C50" s="37" t="s">
        <v>33</v>
      </c>
      <c r="D50" s="38" t="s">
        <v>8</v>
      </c>
      <c r="E50" s="39" t="s">
        <v>9</v>
      </c>
      <c r="F50" s="37" t="s">
        <v>10</v>
      </c>
      <c r="G50" s="74" t="s">
        <v>52</v>
      </c>
    </row>
    <row r="51" spans="1:9" s="33" customFormat="1" ht="25.5" customHeight="1">
      <c r="A51" s="37">
        <v>1</v>
      </c>
      <c r="B51" s="37">
        <f>'[1]yarışmalara göre dereceler'!B51</f>
        <v>71</v>
      </c>
      <c r="C51" s="40" t="str">
        <f>'[1]yarışmalara göre dereceler'!C51</f>
        <v>SAFFET GÜNAY ÖZMENEK</v>
      </c>
      <c r="D51" s="40" t="str">
        <f>'[1]yarışmalara göre dereceler'!D51</f>
        <v>THE AMERİCAN COLLEGE</v>
      </c>
      <c r="E51" s="51">
        <f>'[1]yarışmalara göre dereceler'!E51</f>
        <v>596</v>
      </c>
      <c r="F51" s="41">
        <f>'[1]yarışmalara göre dereceler'!F51</f>
        <v>65</v>
      </c>
      <c r="G51" s="41">
        <f>'[1]yarışmalara göre dereceler'!G51</f>
        <v>0</v>
      </c>
      <c r="I51" s="42"/>
    </row>
    <row r="52" spans="1:9" s="33" customFormat="1" ht="25.5" customHeight="1">
      <c r="A52" s="37">
        <v>2</v>
      </c>
      <c r="B52" s="37">
        <f>'[1]yarışmalara göre dereceler'!B52</f>
        <v>27</v>
      </c>
      <c r="C52" s="40" t="str">
        <f>'[1]yarışmalara göre dereceler'!C52</f>
        <v>ORAZGELDİ DALKANOV</v>
      </c>
      <c r="D52" s="40" t="str">
        <f>'[1]yarışmalara göre dereceler'!D52</f>
        <v>YAKIN DOĞU KOLEJİ</v>
      </c>
      <c r="E52" s="51">
        <f>'[1]yarışmalara göre dereceler'!E52</f>
        <v>561</v>
      </c>
      <c r="F52" s="41">
        <f>'[1]yarışmalara göre dereceler'!F52</f>
        <v>59</v>
      </c>
      <c r="G52" s="41">
        <f>'[1]yarışmalara göre dereceler'!G52</f>
        <v>0</v>
      </c>
      <c r="I52" s="42"/>
    </row>
    <row r="53" spans="1:9" s="33" customFormat="1" ht="25.5" customHeight="1">
      <c r="A53" s="37">
        <v>3</v>
      </c>
      <c r="B53" s="37">
        <f>'[1]yarışmalara göre dereceler'!B53</f>
        <v>52</v>
      </c>
      <c r="C53" s="40" t="str">
        <f>'[1]yarışmalara göre dereceler'!C53</f>
        <v>TUĞBERK KARATAŞ</v>
      </c>
      <c r="D53" s="40" t="str">
        <f>'[1]yarışmalara göre dereceler'!D53</f>
        <v>LAPTA YAVUZLAR LİSESİ</v>
      </c>
      <c r="E53" s="51">
        <f>'[1]yarışmalara göre dereceler'!E53</f>
        <v>555</v>
      </c>
      <c r="F53" s="41">
        <f>'[1]yarışmalara göre dereceler'!F53</f>
        <v>58</v>
      </c>
      <c r="G53" s="41">
        <f>'[1]yarışmalara göre dereceler'!G53</f>
        <v>0</v>
      </c>
      <c r="I53" s="42"/>
    </row>
    <row r="54" spans="1:9" s="33" customFormat="1" ht="25.5" customHeight="1">
      <c r="E54" s="35"/>
    </row>
    <row r="55" spans="1:9" s="33" customFormat="1" ht="25.5" customHeight="1">
      <c r="A55" s="148" t="s">
        <v>6</v>
      </c>
      <c r="B55" s="148"/>
      <c r="C55" s="45" t="str">
        <f>'[1]yarışmalara göre dereceler'!$C$55</f>
        <v>GÜLLE ATMA(5kg)</v>
      </c>
      <c r="D55" s="31"/>
      <c r="E55" s="149"/>
      <c r="F55" s="149"/>
    </row>
    <row r="56" spans="1:9" s="33" customFormat="1" ht="25.5" customHeight="1">
      <c r="E56" s="35"/>
    </row>
    <row r="57" spans="1:9" s="36" customFormat="1" ht="25.5" customHeight="1">
      <c r="A57" s="37" t="s">
        <v>28</v>
      </c>
      <c r="B57" s="37" t="s">
        <v>7</v>
      </c>
      <c r="C57" s="37" t="s">
        <v>33</v>
      </c>
      <c r="D57" s="38" t="s">
        <v>8</v>
      </c>
      <c r="E57" s="39" t="s">
        <v>9</v>
      </c>
      <c r="F57" s="37" t="s">
        <v>10</v>
      </c>
      <c r="G57" s="74" t="s">
        <v>52</v>
      </c>
    </row>
    <row r="58" spans="1:9" s="33" customFormat="1" ht="25.5" customHeight="1">
      <c r="A58" s="37">
        <v>1</v>
      </c>
      <c r="B58" s="37">
        <f>'[1]yarışmalara göre dereceler'!B58</f>
        <v>44</v>
      </c>
      <c r="C58" s="40" t="str">
        <f>'[1]yarışmalara göre dereceler'!C58</f>
        <v>HASAN KAVUZKOZ</v>
      </c>
      <c r="D58" s="40" t="str">
        <f>'[1]yarışmalara göre dereceler'!D58</f>
        <v>LEFKE GAZİ LİSESİ</v>
      </c>
      <c r="E58" s="51">
        <f>'[1]yarışmalara göre dereceler'!E58</f>
        <v>1368</v>
      </c>
      <c r="F58" s="41">
        <f>'[1]yarışmalara göre dereceler'!F58</f>
        <v>52</v>
      </c>
      <c r="G58" s="41">
        <f>'[1]yarışmalara göre dereceler'!G58</f>
        <v>0</v>
      </c>
      <c r="I58" s="42"/>
    </row>
    <row r="59" spans="1:9" s="33" customFormat="1" ht="25.5" customHeight="1">
      <c r="A59" s="37">
        <v>2</v>
      </c>
      <c r="B59" s="37">
        <f>'[1]yarışmalara göre dereceler'!B59</f>
        <v>47</v>
      </c>
      <c r="C59" s="40" t="str">
        <f>'[1]yarışmalara göre dereceler'!C59</f>
        <v>TEZER TAYANÇ</v>
      </c>
      <c r="D59" s="40" t="str">
        <f>'[1]yarışmalara göre dereceler'!D59</f>
        <v>KURTULUŞ LİSESİ</v>
      </c>
      <c r="E59" s="51">
        <f>'[1]yarışmalara göre dereceler'!E59</f>
        <v>1233</v>
      </c>
      <c r="F59" s="41">
        <f>'[1]yarışmalara göre dereceler'!F59</f>
        <v>44</v>
      </c>
      <c r="G59" s="41">
        <f>'[1]yarışmalara göre dereceler'!G59</f>
        <v>0</v>
      </c>
      <c r="I59" s="42"/>
    </row>
    <row r="60" spans="1:9" s="33" customFormat="1" ht="25.5" customHeight="1">
      <c r="A60" s="37">
        <v>3</v>
      </c>
      <c r="B60" s="37">
        <f>'[1]yarışmalara göre dereceler'!B60</f>
        <v>40</v>
      </c>
      <c r="C60" s="40" t="str">
        <f>'[1]yarışmalara göre dereceler'!C60</f>
        <v>EROL KORKMAZ</v>
      </c>
      <c r="D60" s="40" t="str">
        <f>'[1]yarışmalara göre dereceler'!D60</f>
        <v>ERENKÖY LİSESİ</v>
      </c>
      <c r="E60" s="51">
        <f>'[1]yarışmalara göre dereceler'!E60</f>
        <v>1195</v>
      </c>
      <c r="F60" s="41">
        <f>'[1]yarışmalara göre dereceler'!F60</f>
        <v>41</v>
      </c>
      <c r="G60" s="41">
        <f>'[1]yarışmalara göre dereceler'!G60</f>
        <v>0</v>
      </c>
      <c r="I60" s="42"/>
    </row>
    <row r="61" spans="1:9" s="33" customFormat="1" ht="25.5" customHeight="1">
      <c r="A61" s="36"/>
      <c r="B61" s="36"/>
      <c r="C61" s="46"/>
      <c r="D61" s="46"/>
      <c r="E61" s="47"/>
      <c r="F61" s="42"/>
      <c r="I61" s="42"/>
    </row>
    <row r="62" spans="1:9" s="33" customFormat="1" ht="25.5" customHeight="1">
      <c r="A62" s="148" t="s">
        <v>6</v>
      </c>
      <c r="B62" s="148"/>
      <c r="C62" s="45" t="str">
        <f>'[1]yarışmalara göre dereceler'!$C$62</f>
        <v>3000 m</v>
      </c>
      <c r="D62" s="31"/>
      <c r="E62" s="149"/>
      <c r="F62" s="149"/>
    </row>
    <row r="63" spans="1:9" s="33" customFormat="1" ht="25.5" customHeight="1">
      <c r="E63" s="35"/>
    </row>
    <row r="64" spans="1:9" s="36" customFormat="1" ht="25.5" customHeight="1">
      <c r="A64" s="37" t="s">
        <v>28</v>
      </c>
      <c r="B64" s="37" t="s">
        <v>7</v>
      </c>
      <c r="C64" s="37" t="s">
        <v>33</v>
      </c>
      <c r="D64" s="38" t="s">
        <v>8</v>
      </c>
      <c r="E64" s="39" t="s">
        <v>9</v>
      </c>
      <c r="F64" s="37" t="s">
        <v>10</v>
      </c>
      <c r="G64" s="74" t="s">
        <v>52</v>
      </c>
    </row>
    <row r="65" spans="1:9" s="33" customFormat="1" ht="25.5" customHeight="1">
      <c r="A65" s="37">
        <v>1</v>
      </c>
      <c r="B65" s="37">
        <f>'[1]yarışmalara göre dereceler'!B65</f>
        <v>0</v>
      </c>
      <c r="C65" s="40">
        <f>'[1]yarışmalara göre dereceler'!C65</f>
        <v>0</v>
      </c>
      <c r="D65" s="40">
        <f>'[1]yarışmalara göre dereceler'!D65</f>
        <v>0</v>
      </c>
      <c r="E65" s="50">
        <f>'[1]yarışmalara göre dereceler'!E65</f>
        <v>0</v>
      </c>
      <c r="F65" s="41">
        <f>'[1]yarışmalara göre dereceler'!F65</f>
        <v>0</v>
      </c>
      <c r="G65" s="41">
        <f>'[1]yarışmalara göre dereceler'!G65</f>
        <v>0</v>
      </c>
      <c r="I65" s="42"/>
    </row>
    <row r="66" spans="1:9" s="33" customFormat="1" ht="25.5" customHeight="1">
      <c r="A66" s="37">
        <v>2</v>
      </c>
      <c r="B66" s="37">
        <f>'[1]yarışmalara göre dereceler'!B66</f>
        <v>0</v>
      </c>
      <c r="C66" s="40">
        <f>'[1]yarışmalara göre dereceler'!C66</f>
        <v>0</v>
      </c>
      <c r="D66" s="40">
        <f>'[1]yarışmalara göre dereceler'!D66</f>
        <v>0</v>
      </c>
      <c r="E66" s="50">
        <f>'[1]yarışmalara göre dereceler'!E66</f>
        <v>0</v>
      </c>
      <c r="F66" s="41">
        <f>'[1]yarışmalara göre dereceler'!F66</f>
        <v>0</v>
      </c>
      <c r="G66" s="41">
        <f>'[1]yarışmalara göre dereceler'!G66</f>
        <v>0</v>
      </c>
      <c r="I66" s="42"/>
    </row>
    <row r="67" spans="1:9" s="33" customFormat="1" ht="25.5" customHeight="1">
      <c r="A67" s="37">
        <v>3</v>
      </c>
      <c r="B67" s="37">
        <f>'[1]yarışmalara göre dereceler'!B67</f>
        <v>0</v>
      </c>
      <c r="C67" s="40">
        <f>'[1]yarışmalara göre dereceler'!C67</f>
        <v>0</v>
      </c>
      <c r="D67" s="40">
        <f>'[1]yarışmalara göre dereceler'!D67</f>
        <v>0</v>
      </c>
      <c r="E67" s="50">
        <f>'[1]yarışmalara göre dereceler'!E67</f>
        <v>0</v>
      </c>
      <c r="F67" s="41">
        <f>'[1]yarışmalara göre dereceler'!F67</f>
        <v>0</v>
      </c>
      <c r="G67" s="41">
        <f>'[1]yarışmalara göre dereceler'!G67</f>
        <v>0</v>
      </c>
      <c r="I67" s="42"/>
    </row>
    <row r="68" spans="1:9" s="33" customFormat="1" ht="25.5" customHeight="1">
      <c r="A68" s="36"/>
      <c r="B68" s="36"/>
      <c r="C68" s="46"/>
      <c r="D68" s="46"/>
      <c r="E68" s="47"/>
      <c r="F68" s="42"/>
      <c r="I68" s="42"/>
    </row>
    <row r="69" spans="1:9" s="33" customFormat="1" ht="25.5" customHeight="1">
      <c r="A69" s="148" t="s">
        <v>6</v>
      </c>
      <c r="B69" s="148"/>
      <c r="C69" s="45" t="str">
        <f>'[1]yarışmalara göre dereceler'!$C$69</f>
        <v>SIRIKLA ATLAMA</v>
      </c>
      <c r="D69" s="31"/>
      <c r="E69" s="149"/>
      <c r="F69" s="149"/>
    </row>
    <row r="70" spans="1:9" s="33" customFormat="1" ht="25.5" customHeight="1">
      <c r="E70" s="35"/>
    </row>
    <row r="71" spans="1:9" s="36" customFormat="1" ht="25.5" customHeight="1">
      <c r="A71" s="37" t="s">
        <v>28</v>
      </c>
      <c r="B71" s="37" t="s">
        <v>7</v>
      </c>
      <c r="C71" s="37" t="s">
        <v>33</v>
      </c>
      <c r="D71" s="38" t="s">
        <v>8</v>
      </c>
      <c r="E71" s="39" t="s">
        <v>9</v>
      </c>
      <c r="F71" s="37" t="s">
        <v>10</v>
      </c>
      <c r="G71" s="74" t="s">
        <v>52</v>
      </c>
    </row>
    <row r="72" spans="1:9" s="33" customFormat="1" ht="25.5" customHeight="1">
      <c r="A72" s="37">
        <v>1</v>
      </c>
      <c r="B72" s="37">
        <f>'[1]yarışmalara göre dereceler'!B72</f>
        <v>0</v>
      </c>
      <c r="C72" s="40">
        <f>'[1]yarışmalara göre dereceler'!C72</f>
        <v>0</v>
      </c>
      <c r="D72" s="40">
        <f>'[1]yarışmalara göre dereceler'!D72</f>
        <v>0</v>
      </c>
      <c r="E72" s="51">
        <f>'[1]yarışmalara göre dereceler'!E72</f>
        <v>0</v>
      </c>
      <c r="F72" s="41">
        <f>'[1]yarışmalara göre dereceler'!F72</f>
        <v>0</v>
      </c>
      <c r="G72" s="41">
        <f>'[1]yarışmalara göre dereceler'!G72</f>
        <v>0</v>
      </c>
      <c r="I72" s="42"/>
    </row>
    <row r="73" spans="1:9" s="33" customFormat="1" ht="25.5" customHeight="1">
      <c r="A73" s="37">
        <v>2</v>
      </c>
      <c r="B73" s="37">
        <f>'[1]yarışmalara göre dereceler'!B73</f>
        <v>0</v>
      </c>
      <c r="C73" s="40">
        <f>'[1]yarışmalara göre dereceler'!C73</f>
        <v>0</v>
      </c>
      <c r="D73" s="40">
        <f>'[1]yarışmalara göre dereceler'!D73</f>
        <v>0</v>
      </c>
      <c r="E73" s="51">
        <f>'[1]yarışmalara göre dereceler'!E73</f>
        <v>0</v>
      </c>
      <c r="F73" s="41">
        <f>'[1]yarışmalara göre dereceler'!F73</f>
        <v>0</v>
      </c>
      <c r="G73" s="41">
        <f>'[1]yarışmalara göre dereceler'!G73</f>
        <v>0</v>
      </c>
      <c r="I73" s="42"/>
    </row>
    <row r="74" spans="1:9" s="33" customFormat="1" ht="25.5" customHeight="1">
      <c r="A74" s="37">
        <v>3</v>
      </c>
      <c r="B74" s="37">
        <f>'[1]yarışmalara göre dereceler'!B74</f>
        <v>0</v>
      </c>
      <c r="C74" s="40">
        <f>'[1]yarışmalara göre dereceler'!C74</f>
        <v>0</v>
      </c>
      <c r="D74" s="40">
        <f>'[1]yarışmalara göre dereceler'!D74</f>
        <v>0</v>
      </c>
      <c r="E74" s="51">
        <f>'[1]yarışmalara göre dereceler'!E74</f>
        <v>0</v>
      </c>
      <c r="F74" s="41">
        <f>'[1]yarışmalara göre dereceler'!F74</f>
        <v>0</v>
      </c>
      <c r="G74" s="41">
        <f>'[1]yarışmalara göre dereceler'!G74</f>
        <v>0</v>
      </c>
      <c r="I74" s="42"/>
    </row>
    <row r="75" spans="1:9" s="33" customFormat="1" ht="25.5" customHeight="1">
      <c r="E75" s="35"/>
    </row>
    <row r="76" spans="1:9" s="33" customFormat="1" ht="25.5" customHeight="1">
      <c r="A76" s="148" t="s">
        <v>6</v>
      </c>
      <c r="B76" s="148"/>
      <c r="C76" s="45" t="str">
        <f>'[1]yarışmalara göre dereceler'!$C$76</f>
        <v>800 m</v>
      </c>
      <c r="D76" s="31"/>
      <c r="E76" s="149"/>
      <c r="F76" s="149"/>
    </row>
    <row r="77" spans="1:9" s="33" customFormat="1" ht="25.5" customHeight="1">
      <c r="E77" s="35"/>
    </row>
    <row r="78" spans="1:9" s="36" customFormat="1" ht="25.5" customHeight="1">
      <c r="A78" s="37" t="s">
        <v>28</v>
      </c>
      <c r="B78" s="37" t="s">
        <v>7</v>
      </c>
      <c r="C78" s="37" t="s">
        <v>33</v>
      </c>
      <c r="D78" s="38" t="s">
        <v>8</v>
      </c>
      <c r="E78" s="39" t="s">
        <v>9</v>
      </c>
      <c r="F78" s="37" t="s">
        <v>10</v>
      </c>
      <c r="G78" s="74" t="s">
        <v>52</v>
      </c>
    </row>
    <row r="79" spans="1:9" s="33" customFormat="1" ht="25.5" customHeight="1">
      <c r="A79" s="37">
        <v>1</v>
      </c>
      <c r="B79" s="37">
        <f>'[1]yarışmalara göre dereceler'!B79</f>
        <v>0</v>
      </c>
      <c r="C79" s="40">
        <f>'[1]yarışmalara göre dereceler'!C79</f>
        <v>0</v>
      </c>
      <c r="D79" s="40">
        <f>'[1]yarışmalara göre dereceler'!D79</f>
        <v>0</v>
      </c>
      <c r="E79" s="50">
        <f>'[1]yarışmalara göre dereceler'!E79</f>
        <v>0</v>
      </c>
      <c r="F79" s="41">
        <f>'[1]yarışmalara göre dereceler'!F79</f>
        <v>0</v>
      </c>
      <c r="G79" s="41">
        <f>'[1]yarışmalara göre dereceler'!G79</f>
        <v>0</v>
      </c>
      <c r="I79" s="42"/>
    </row>
    <row r="80" spans="1:9" s="33" customFormat="1" ht="25.5" customHeight="1">
      <c r="A80" s="37">
        <v>2</v>
      </c>
      <c r="B80" s="37">
        <f>'[1]yarışmalara göre dereceler'!B80</f>
        <v>0</v>
      </c>
      <c r="C80" s="40">
        <f>'[1]yarışmalara göre dereceler'!C80</f>
        <v>0</v>
      </c>
      <c r="D80" s="40">
        <f>'[1]yarışmalara göre dereceler'!D80</f>
        <v>0</v>
      </c>
      <c r="E80" s="50">
        <f>'[1]yarışmalara göre dereceler'!E80</f>
        <v>0</v>
      </c>
      <c r="F80" s="41">
        <f>'[1]yarışmalara göre dereceler'!F80</f>
        <v>0</v>
      </c>
      <c r="G80" s="41">
        <f>'[1]yarışmalara göre dereceler'!G80</f>
        <v>0</v>
      </c>
      <c r="I80" s="42"/>
    </row>
    <row r="81" spans="1:9" s="33" customFormat="1" ht="25.5" customHeight="1">
      <c r="A81" s="37">
        <v>3</v>
      </c>
      <c r="B81" s="37">
        <f>'[1]yarışmalara göre dereceler'!B81</f>
        <v>0</v>
      </c>
      <c r="C81" s="40">
        <f>'[1]yarışmalara göre dereceler'!C81</f>
        <v>0</v>
      </c>
      <c r="D81" s="40">
        <f>'[1]yarışmalara göre dereceler'!D81</f>
        <v>0</v>
      </c>
      <c r="E81" s="50">
        <f>'[1]yarışmalara göre dereceler'!E81</f>
        <v>0</v>
      </c>
      <c r="F81" s="41">
        <f>'[1]yarışmalara göre dereceler'!F81</f>
        <v>0</v>
      </c>
      <c r="G81" s="41">
        <f>'[1]yarışmalara göre dereceler'!G81</f>
        <v>0</v>
      </c>
      <c r="I81" s="42"/>
    </row>
    <row r="82" spans="1:9" s="33" customFormat="1" ht="25.5" customHeight="1">
      <c r="E82" s="35"/>
    </row>
    <row r="83" spans="1:9" s="33" customFormat="1" ht="25.5" customHeight="1">
      <c r="A83" s="148" t="s">
        <v>6</v>
      </c>
      <c r="B83" s="148"/>
      <c r="C83" s="45" t="str">
        <f>'[1]yarışmalara göre dereceler'!$C$83</f>
        <v>ÜÇ ADIM ATLAMA (9-11m)</v>
      </c>
      <c r="D83" s="31"/>
      <c r="E83" s="149"/>
      <c r="F83" s="149"/>
    </row>
    <row r="84" spans="1:9" s="33" customFormat="1" ht="25.5" customHeight="1">
      <c r="E84" s="35"/>
    </row>
    <row r="85" spans="1:9" s="36" customFormat="1" ht="25.5" customHeight="1">
      <c r="A85" s="37" t="s">
        <v>28</v>
      </c>
      <c r="B85" s="37" t="s">
        <v>7</v>
      </c>
      <c r="C85" s="37" t="s">
        <v>33</v>
      </c>
      <c r="D85" s="38" t="s">
        <v>8</v>
      </c>
      <c r="E85" s="39" t="s">
        <v>9</v>
      </c>
      <c r="F85" s="37" t="s">
        <v>10</v>
      </c>
      <c r="G85" s="74" t="s">
        <v>52</v>
      </c>
    </row>
    <row r="86" spans="1:9" s="33" customFormat="1" ht="25.5" customHeight="1">
      <c r="A86" s="37">
        <v>1</v>
      </c>
      <c r="B86" s="37">
        <f>'[1]yarışmalara göre dereceler'!B86</f>
        <v>0</v>
      </c>
      <c r="C86" s="40">
        <f>'[1]yarışmalara göre dereceler'!C86</f>
        <v>0</v>
      </c>
      <c r="D86" s="40">
        <f>'[1]yarışmalara göre dereceler'!D86</f>
        <v>0</v>
      </c>
      <c r="E86" s="51">
        <f>'[1]yarışmalara göre dereceler'!E86</f>
        <v>0</v>
      </c>
      <c r="F86" s="41">
        <f>'[1]yarışmalara göre dereceler'!F86</f>
        <v>0</v>
      </c>
      <c r="G86" s="41">
        <f>'[1]yarışmalara göre dereceler'!G86</f>
        <v>0</v>
      </c>
      <c r="I86" s="42"/>
    </row>
    <row r="87" spans="1:9" s="33" customFormat="1" ht="25.5" customHeight="1">
      <c r="A87" s="37">
        <v>2</v>
      </c>
      <c r="B87" s="37">
        <f>'[1]yarışmalara göre dereceler'!B87</f>
        <v>0</v>
      </c>
      <c r="C87" s="40">
        <f>'[1]yarışmalara göre dereceler'!C87</f>
        <v>0</v>
      </c>
      <c r="D87" s="40">
        <f>'[1]yarışmalara göre dereceler'!D87</f>
        <v>0</v>
      </c>
      <c r="E87" s="51">
        <f>'[1]yarışmalara göre dereceler'!E87</f>
        <v>0</v>
      </c>
      <c r="F87" s="41">
        <f>'[1]yarışmalara göre dereceler'!F87</f>
        <v>0</v>
      </c>
      <c r="G87" s="41">
        <f>'[1]yarışmalara göre dereceler'!G87</f>
        <v>0</v>
      </c>
      <c r="I87" s="42"/>
    </row>
    <row r="88" spans="1:9" s="33" customFormat="1" ht="25.5" customHeight="1">
      <c r="A88" s="37">
        <v>3</v>
      </c>
      <c r="B88" s="37">
        <f>'[1]yarışmalara göre dereceler'!B88</f>
        <v>0</v>
      </c>
      <c r="C88" s="40">
        <f>'[1]yarışmalara göre dereceler'!C88</f>
        <v>0</v>
      </c>
      <c r="D88" s="40">
        <f>'[1]yarışmalara göre dereceler'!D88</f>
        <v>0</v>
      </c>
      <c r="E88" s="51">
        <f>'[1]yarışmalara göre dereceler'!E88</f>
        <v>0</v>
      </c>
      <c r="F88" s="41">
        <f>'[1]yarışmalara göre dereceler'!F88</f>
        <v>0</v>
      </c>
      <c r="G88" s="41">
        <f>'[1]yarışmalara göre dereceler'!G88</f>
        <v>0</v>
      </c>
      <c r="I88" s="42"/>
    </row>
    <row r="89" spans="1:9" s="33" customFormat="1" ht="25.5" customHeight="1">
      <c r="E89" s="35"/>
    </row>
    <row r="90" spans="1:9" s="33" customFormat="1" ht="25.5" customHeight="1">
      <c r="A90" s="148" t="s">
        <v>6</v>
      </c>
      <c r="B90" s="148"/>
      <c r="C90" s="45" t="str">
        <f>'[1]yarışmalara göre dereceler'!$C$90</f>
        <v>İSVEÇ BAYRAK</v>
      </c>
      <c r="D90" s="31"/>
      <c r="E90" s="149"/>
      <c r="F90" s="149"/>
    </row>
    <row r="91" spans="1:9" s="33" customFormat="1" ht="25.5" customHeight="1">
      <c r="E91" s="35"/>
    </row>
    <row r="92" spans="1:9" s="36" customFormat="1" ht="25.5" customHeight="1">
      <c r="A92" s="37" t="s">
        <v>28</v>
      </c>
      <c r="B92" s="37" t="s">
        <v>7</v>
      </c>
      <c r="C92" s="37" t="s">
        <v>33</v>
      </c>
      <c r="D92" s="38" t="s">
        <v>8</v>
      </c>
      <c r="E92" s="39" t="s">
        <v>9</v>
      </c>
      <c r="F92" s="37" t="s">
        <v>10</v>
      </c>
      <c r="G92" s="74" t="s">
        <v>52</v>
      </c>
    </row>
    <row r="93" spans="1:9" s="33" customFormat="1" ht="49.5" customHeight="1">
      <c r="A93" s="37">
        <v>1</v>
      </c>
      <c r="B93" s="37">
        <f>'[1]yarışmalara göre dereceler'!B93</f>
        <v>0</v>
      </c>
      <c r="C93" s="52">
        <f>'[1]yarışmalara göre dereceler'!C93</f>
        <v>0</v>
      </c>
      <c r="D93" s="40">
        <f>'[1]yarışmalara göre dereceler'!D93</f>
        <v>0</v>
      </c>
      <c r="E93" s="50">
        <f>'[1]yarışmalara göre dereceler'!E93</f>
        <v>0</v>
      </c>
      <c r="F93" s="41">
        <f>'[1]yarışmalara göre dereceler'!F93</f>
        <v>0</v>
      </c>
      <c r="G93" s="41">
        <f>'[1]yarışmalara göre dereceler'!G93</f>
        <v>0</v>
      </c>
      <c r="I93" s="42"/>
    </row>
    <row r="94" spans="1:9" s="33" customFormat="1" ht="52.5" customHeight="1">
      <c r="A94" s="37">
        <v>2</v>
      </c>
      <c r="B94" s="37">
        <f>'[1]yarışmalara göre dereceler'!B94</f>
        <v>0</v>
      </c>
      <c r="C94" s="52">
        <f>'[1]yarışmalara göre dereceler'!C94</f>
        <v>0</v>
      </c>
      <c r="D94" s="40">
        <f>'[1]yarışmalara göre dereceler'!D94</f>
        <v>0</v>
      </c>
      <c r="E94" s="50">
        <f>'[1]yarışmalara göre dereceler'!E94</f>
        <v>0</v>
      </c>
      <c r="F94" s="41">
        <f>'[1]yarışmalara göre dereceler'!F94</f>
        <v>0</v>
      </c>
      <c r="G94" s="41">
        <f>'[1]yarışmalara göre dereceler'!G94</f>
        <v>0</v>
      </c>
      <c r="I94" s="42"/>
    </row>
    <row r="95" spans="1:9" s="33" customFormat="1" ht="51" customHeight="1">
      <c r="A95" s="37">
        <v>3</v>
      </c>
      <c r="B95" s="37">
        <f>'[1]yarışmalara göre dereceler'!B95</f>
        <v>0</v>
      </c>
      <c r="C95" s="52">
        <f>'[1]yarışmalara göre dereceler'!C95</f>
        <v>0</v>
      </c>
      <c r="D95" s="40">
        <f>'[1]yarışmalara göre dereceler'!D95</f>
        <v>0</v>
      </c>
      <c r="E95" s="50">
        <f>'[1]yarışmalara göre dereceler'!E95</f>
        <v>0</v>
      </c>
      <c r="F95" s="41">
        <f>'[1]yarışmalara göre dereceler'!F95</f>
        <v>0</v>
      </c>
      <c r="G95" s="41">
        <f>'[1]yarışmalara göre dereceler'!G95</f>
        <v>0</v>
      </c>
      <c r="I95" s="42"/>
    </row>
    <row r="96" spans="1:9" s="33" customFormat="1" ht="25.5" customHeight="1">
      <c r="E96" s="35"/>
    </row>
    <row r="97" spans="1:9" s="33" customFormat="1" ht="25.5" customHeight="1">
      <c r="A97" s="148" t="s">
        <v>6</v>
      </c>
      <c r="B97" s="148"/>
      <c r="C97" s="45" t="str">
        <f>'[1]yarışmalara göre dereceler'!$C$97</f>
        <v>DİSK ATMA(1.5kg)</v>
      </c>
      <c r="D97" s="31"/>
      <c r="E97" s="149"/>
      <c r="F97" s="149"/>
    </row>
    <row r="98" spans="1:9" s="33" customFormat="1" ht="25.5" customHeight="1">
      <c r="E98" s="35"/>
    </row>
    <row r="99" spans="1:9" s="36" customFormat="1" ht="25.5" customHeight="1">
      <c r="A99" s="37" t="s">
        <v>28</v>
      </c>
      <c r="B99" s="37" t="s">
        <v>7</v>
      </c>
      <c r="C99" s="37" t="s">
        <v>33</v>
      </c>
      <c r="D99" s="38" t="s">
        <v>8</v>
      </c>
      <c r="E99" s="39" t="s">
        <v>9</v>
      </c>
      <c r="F99" s="37" t="s">
        <v>10</v>
      </c>
      <c r="G99" s="74" t="s">
        <v>52</v>
      </c>
    </row>
    <row r="100" spans="1:9" s="33" customFormat="1" ht="25.5" customHeight="1">
      <c r="A100" s="37">
        <v>1</v>
      </c>
      <c r="B100" s="37">
        <f>'[1]yarışmalara göre dereceler'!B100</f>
        <v>0</v>
      </c>
      <c r="C100" s="40">
        <f>'[1]yarışmalara göre dereceler'!C100</f>
        <v>0</v>
      </c>
      <c r="D100" s="40">
        <f>'[1]yarışmalara göre dereceler'!D100</f>
        <v>0</v>
      </c>
      <c r="E100" s="49">
        <f>'[1]yarışmalara göre dereceler'!E100</f>
        <v>0</v>
      </c>
      <c r="F100" s="41">
        <f>'[1]yarışmalara göre dereceler'!F100</f>
        <v>0</v>
      </c>
      <c r="G100" s="41">
        <f>'[1]yarışmalara göre dereceler'!G100</f>
        <v>0</v>
      </c>
      <c r="I100" s="42"/>
    </row>
    <row r="101" spans="1:9" s="33" customFormat="1" ht="25.5" customHeight="1">
      <c r="A101" s="37">
        <v>2</v>
      </c>
      <c r="B101" s="37">
        <f>'[1]yarışmalara göre dereceler'!B101</f>
        <v>0</v>
      </c>
      <c r="C101" s="40">
        <f>'[1]yarışmalara göre dereceler'!C101</f>
        <v>0</v>
      </c>
      <c r="D101" s="40">
        <f>'[1]yarışmalara göre dereceler'!D101</f>
        <v>0</v>
      </c>
      <c r="E101" s="49">
        <f>'[1]yarışmalara göre dereceler'!E101</f>
        <v>0</v>
      </c>
      <c r="F101" s="41">
        <f>'[1]yarışmalara göre dereceler'!F101</f>
        <v>0</v>
      </c>
      <c r="G101" s="41">
        <f>'[1]yarışmalara göre dereceler'!G101</f>
        <v>0</v>
      </c>
      <c r="I101" s="42"/>
    </row>
    <row r="102" spans="1:9" s="33" customFormat="1" ht="25.5" customHeight="1">
      <c r="A102" s="37">
        <v>3</v>
      </c>
      <c r="B102" s="37">
        <f>'[1]yarışmalara göre dereceler'!B102</f>
        <v>0</v>
      </c>
      <c r="C102" s="40">
        <f>'[1]yarışmalara göre dereceler'!C102</f>
        <v>0</v>
      </c>
      <c r="D102" s="40">
        <f>'[1]yarışmalara göre dereceler'!D102</f>
        <v>0</v>
      </c>
      <c r="E102" s="49">
        <f>'[1]yarışmalara göre dereceler'!E102</f>
        <v>0</v>
      </c>
      <c r="F102" s="41">
        <f>'[1]yarışmalara göre dereceler'!F102</f>
        <v>0</v>
      </c>
      <c r="G102" s="41">
        <f>'[1]yarışmalara göre dereceler'!G102</f>
        <v>0</v>
      </c>
      <c r="I102" s="42"/>
    </row>
    <row r="103" spans="1:9" s="33" customFormat="1" ht="25.5" customHeight="1">
      <c r="E103" s="35"/>
    </row>
    <row r="104" spans="1:9" s="33" customFormat="1" ht="25.5" customHeight="1">
      <c r="A104" s="148" t="s">
        <v>6</v>
      </c>
      <c r="B104" s="148"/>
      <c r="C104" s="45" t="str">
        <f>'[1]yarışmalara göre dereceler'!$C$104</f>
        <v>CİRİT ATMA(700gr)</v>
      </c>
      <c r="D104" s="31"/>
      <c r="E104" s="149"/>
      <c r="F104" s="149"/>
    </row>
    <row r="105" spans="1:9" s="33" customFormat="1" ht="25.5" customHeight="1">
      <c r="E105" s="35"/>
    </row>
    <row r="106" spans="1:9" s="36" customFormat="1" ht="25.5" customHeight="1">
      <c r="A106" s="37" t="s">
        <v>28</v>
      </c>
      <c r="B106" s="37" t="s">
        <v>7</v>
      </c>
      <c r="C106" s="37" t="s">
        <v>33</v>
      </c>
      <c r="D106" s="38" t="s">
        <v>8</v>
      </c>
      <c r="E106" s="39" t="s">
        <v>9</v>
      </c>
      <c r="F106" s="37" t="s">
        <v>10</v>
      </c>
      <c r="G106" s="74" t="s">
        <v>52</v>
      </c>
    </row>
    <row r="107" spans="1:9" s="33" customFormat="1" ht="25.5" customHeight="1">
      <c r="A107" s="37">
        <v>1</v>
      </c>
      <c r="B107" s="37">
        <f>'[1]yarışmalara göre dereceler'!B107</f>
        <v>27</v>
      </c>
      <c r="C107" s="40" t="str">
        <f>'[1]yarışmalara göre dereceler'!C107</f>
        <v>ATİLLAHAN ATEŞ</v>
      </c>
      <c r="D107" s="40" t="str">
        <f>'[1]yarışmalara göre dereceler'!D107</f>
        <v>YAKIN DOĞU KOLEJİ</v>
      </c>
      <c r="E107" s="49">
        <f>'[1]yarışmalara göre dereceler'!E107</f>
        <v>4864</v>
      </c>
      <c r="F107" s="41">
        <f>'[1]yarışmalara göre dereceler'!F107</f>
        <v>49</v>
      </c>
      <c r="G107" s="41">
        <f>'[1]yarışmalara göre dereceler'!G107</f>
        <v>0</v>
      </c>
      <c r="I107" s="42"/>
    </row>
    <row r="108" spans="1:9" s="33" customFormat="1" ht="25.5" customHeight="1">
      <c r="A108" s="37">
        <v>2</v>
      </c>
      <c r="B108" s="37">
        <f>'[1]yarışmalara göre dereceler'!B108</f>
        <v>41</v>
      </c>
      <c r="C108" s="40" t="str">
        <f>'[1]yarışmalara göre dereceler'!C108</f>
        <v>ÇAĞRI ÖZTÜRK</v>
      </c>
      <c r="D108" s="40" t="str">
        <f>'[1]yarışmalara göre dereceler'!D108</f>
        <v>Dr. FAZIL KÜÇÜK E.M.L</v>
      </c>
      <c r="E108" s="49">
        <f>'[1]yarışmalara göre dereceler'!E108</f>
        <v>4200</v>
      </c>
      <c r="F108" s="41">
        <f>'[1]yarışmalara göre dereceler'!F108</f>
        <v>39</v>
      </c>
      <c r="G108" s="41">
        <f>'[1]yarışmalara göre dereceler'!G108</f>
        <v>0</v>
      </c>
      <c r="I108" s="42"/>
    </row>
    <row r="109" spans="1:9" s="33" customFormat="1" ht="25.5" customHeight="1">
      <c r="A109" s="37">
        <v>3</v>
      </c>
      <c r="B109" s="37">
        <f>'[1]yarışmalara göre dereceler'!B109</f>
        <v>50</v>
      </c>
      <c r="C109" s="40" t="str">
        <f>'[1]yarışmalara göre dereceler'!C109</f>
        <v>ERDOĞAN SUSUZ</v>
      </c>
      <c r="D109" s="40" t="str">
        <f>'[1]yarışmalara göre dereceler'!D109</f>
        <v>SEDAT SİMAVİ E.M.LİSESİ</v>
      </c>
      <c r="E109" s="49">
        <f>'[1]yarışmalara göre dereceler'!E109</f>
        <v>3622</v>
      </c>
      <c r="F109" s="41">
        <f>'[1]yarışmalara göre dereceler'!F109</f>
        <v>31</v>
      </c>
      <c r="G109" s="41">
        <f>'[1]yarışmalara göre dereceler'!G109</f>
        <v>0</v>
      </c>
      <c r="I109" s="42"/>
    </row>
    <row r="110" spans="1:9" s="33" customFormat="1" ht="25.5" customHeight="1">
      <c r="E110" s="35"/>
    </row>
    <row r="111" spans="1:9" s="33" customFormat="1" ht="25.5" customHeight="1">
      <c r="A111" s="148" t="s">
        <v>6</v>
      </c>
      <c r="B111" s="148"/>
      <c r="C111" s="45" t="str">
        <f>'[1]yarışmalara göre dereceler'!$C$111</f>
        <v>300 m ENGELLİ(84cm)</v>
      </c>
      <c r="D111" s="31"/>
      <c r="E111" s="149"/>
      <c r="F111" s="149"/>
    </row>
    <row r="112" spans="1:9" s="33" customFormat="1" ht="25.5" customHeight="1">
      <c r="E112" s="35"/>
    </row>
    <row r="113" spans="1:9" s="36" customFormat="1" ht="25.5" customHeight="1">
      <c r="A113" s="37" t="s">
        <v>28</v>
      </c>
      <c r="B113" s="37" t="s">
        <v>7</v>
      </c>
      <c r="C113" s="37" t="s">
        <v>33</v>
      </c>
      <c r="D113" s="38" t="s">
        <v>8</v>
      </c>
      <c r="E113" s="39" t="s">
        <v>9</v>
      </c>
      <c r="F113" s="37" t="s">
        <v>10</v>
      </c>
      <c r="G113" s="74" t="s">
        <v>52</v>
      </c>
    </row>
    <row r="114" spans="1:9" s="33" customFormat="1" ht="25.5" customHeight="1">
      <c r="A114" s="37">
        <v>1</v>
      </c>
      <c r="B114" s="37">
        <f>'[1]yarışmalara göre dereceler'!B114</f>
        <v>0</v>
      </c>
      <c r="C114" s="40">
        <f>'[1]yarışmalara göre dereceler'!C114</f>
        <v>0</v>
      </c>
      <c r="D114" s="40">
        <f>'[1]yarışmalara göre dereceler'!D114</f>
        <v>0</v>
      </c>
      <c r="E114" s="50">
        <f>'[1]yarışmalara göre dereceler'!E114</f>
        <v>0</v>
      </c>
      <c r="F114" s="41">
        <f>'[1]yarışmalara göre dereceler'!F114</f>
        <v>0</v>
      </c>
      <c r="G114" s="41">
        <f>'[1]yarışmalara göre dereceler'!G114</f>
        <v>0</v>
      </c>
      <c r="I114" s="42"/>
    </row>
    <row r="115" spans="1:9" s="33" customFormat="1" ht="25.5" customHeight="1">
      <c r="A115" s="37">
        <v>2</v>
      </c>
      <c r="B115" s="37">
        <f>'[1]yarışmalara göre dereceler'!B115</f>
        <v>0</v>
      </c>
      <c r="C115" s="40">
        <f>'[1]yarışmalara göre dereceler'!C115</f>
        <v>0</v>
      </c>
      <c r="D115" s="40">
        <f>'[1]yarışmalara göre dereceler'!D115</f>
        <v>0</v>
      </c>
      <c r="E115" s="50">
        <f>'[1]yarışmalara göre dereceler'!E115</f>
        <v>0</v>
      </c>
      <c r="F115" s="41">
        <f>'[1]yarışmalara göre dereceler'!F115</f>
        <v>0</v>
      </c>
      <c r="G115" s="41">
        <f>'[1]yarışmalara göre dereceler'!G115</f>
        <v>0</v>
      </c>
      <c r="I115" s="42"/>
    </row>
    <row r="116" spans="1:9" s="33" customFormat="1" ht="25.5" customHeight="1">
      <c r="A116" s="37">
        <v>3</v>
      </c>
      <c r="B116" s="37">
        <f>'[1]yarışmalara göre dereceler'!B116</f>
        <v>0</v>
      </c>
      <c r="C116" s="40">
        <f>'[1]yarışmalara göre dereceler'!C116</f>
        <v>0</v>
      </c>
      <c r="D116" s="40">
        <f>'[1]yarışmalara göre dereceler'!D116</f>
        <v>0</v>
      </c>
      <c r="E116" s="50">
        <f>'[1]yarışmalara göre dereceler'!E116</f>
        <v>0</v>
      </c>
      <c r="F116" s="41">
        <f>'[1]yarışmalara göre dereceler'!F116</f>
        <v>0</v>
      </c>
      <c r="G116" s="41">
        <f>'[1]yarışmalara göre dereceler'!G116</f>
        <v>0</v>
      </c>
      <c r="I116" s="42"/>
    </row>
    <row r="117" spans="1:9" s="33" customFormat="1" ht="25.5" customHeight="1">
      <c r="E117" s="35"/>
    </row>
  </sheetData>
  <mergeCells count="37">
    <mergeCell ref="A83:B83"/>
    <mergeCell ref="E83:F83"/>
    <mergeCell ref="A90:B90"/>
    <mergeCell ref="E90:F90"/>
    <mergeCell ref="A104:B104"/>
    <mergeCell ref="E104:F104"/>
    <mergeCell ref="A97:B97"/>
    <mergeCell ref="E97:F97"/>
    <mergeCell ref="A1:F1"/>
    <mergeCell ref="A2:F2"/>
    <mergeCell ref="A3:F3"/>
    <mergeCell ref="A6:B6"/>
    <mergeCell ref="E5:F5"/>
    <mergeCell ref="E6:F6"/>
    <mergeCell ref="A5:B5"/>
    <mergeCell ref="A111:B111"/>
    <mergeCell ref="E111:F111"/>
    <mergeCell ref="A13:B13"/>
    <mergeCell ref="E13:F13"/>
    <mergeCell ref="A34:B34"/>
    <mergeCell ref="E34:F34"/>
    <mergeCell ref="A20:B20"/>
    <mergeCell ref="E20:F20"/>
    <mergeCell ref="A27:B27"/>
    <mergeCell ref="E27:F27"/>
    <mergeCell ref="A62:B62"/>
    <mergeCell ref="E62:F62"/>
    <mergeCell ref="A69:B69"/>
    <mergeCell ref="E69:F69"/>
    <mergeCell ref="A76:B76"/>
    <mergeCell ref="E76:F76"/>
    <mergeCell ref="A41:B41"/>
    <mergeCell ref="E41:F41"/>
    <mergeCell ref="A48:B48"/>
    <mergeCell ref="E48:F48"/>
    <mergeCell ref="A55:B55"/>
    <mergeCell ref="E55:F55"/>
  </mergeCells>
  <phoneticPr fontId="1" type="noConversion"/>
  <conditionalFormatting sqref="D106 D71 A72:F77 D78 A79:F84 D85 A86:F91 D92 A93:F98 D99 A100:F105 A111:F112 D113 D8 A9:F14 D15 A16:F21 D22 A23:F28 D29 A30:F35 D36 A37:F42 D43 A44:F49 D50 A51:F56 D57 A58:F63 D64 A65:F70 G9:G11 G16:G18 G23:G25 G30:G32 G37:G39 G44:G46 G51:G53 G58:G60 G65:G67 G72:G74 G79:G81 G86:G88 G93:G95 G100:G102 A107:G109 A114:G116">
    <cfRule type="cellIs" dxfId="1" priority="2" stopIfTrue="1" operator="equal">
      <formula>0</formula>
    </cfRule>
  </conditionalFormatting>
  <conditionalFormatting sqref="A7">
    <cfRule type="cellIs" dxfId="0" priority="4" stopIfTrue="1" operator="equal">
      <formula>1</formula>
    </cfRule>
  </conditionalFormatting>
  <printOptions horizontalCentered="1"/>
  <pageMargins left="0.39370078740157483" right="0.39370078740157483" top="0.59055118110236227" bottom="0.39370078740157483" header="0.59055118110236227" footer="0.51181102362204722"/>
  <pageSetup paperSize="9" scale="67" orientation="portrait" horizontalDpi="200" verticalDpi="200" r:id="rId1"/>
  <headerFooter alignWithMargins="0"/>
  <rowBreaks count="2" manualBreakCount="2">
    <brk id="39" max="6" man="1"/>
    <brk id="8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yarışma bilgileri</vt:lpstr>
      <vt:lpstr>genel bilgi girişi</vt:lpstr>
      <vt:lpstr>yarışmaya katılan okullar</vt:lpstr>
      <vt:lpstr>toplam puan tablosu</vt:lpstr>
      <vt:lpstr>toplam puan sonuçları</vt:lpstr>
      <vt:lpstr>yarışmalara göre dereceler</vt:lpstr>
      <vt:lpstr>'toplam puan sonuçları'!Print_Area</vt:lpstr>
      <vt:lpstr>'toplam puan tablosu'!Print_Area</vt:lpstr>
      <vt:lpstr>'yarışmalara göre dereceler'!Print_Area</vt:lpstr>
      <vt:lpstr>'yarışmaya katılan okullar'!Print_Area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BaşaraneL</dc:creator>
  <cp:lastModifiedBy>user</cp:lastModifiedBy>
  <cp:lastPrinted>2018-05-11T19:09:32Z</cp:lastPrinted>
  <dcterms:created xsi:type="dcterms:W3CDTF">2010-04-08T19:47:41Z</dcterms:created>
  <dcterms:modified xsi:type="dcterms:W3CDTF">2019-03-11T13:43:35Z</dcterms:modified>
</cp:coreProperties>
</file>